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Zone B\"/>
    </mc:Choice>
  </mc:AlternateContent>
  <xr:revisionPtr revIDLastSave="0" documentId="13_ncr:1_{3D6F683B-A9C4-49B8-AACE-FA85FB5FC5B9}" xr6:coauthVersionLast="47" xr6:coauthVersionMax="47" xr10:uidLastSave="{00000000-0000-0000-0000-000000000000}"/>
  <bookViews>
    <workbookView xWindow="-110" yWindow="-110" windowWidth="19420" windowHeight="10560" xr2:uid="{3E774E13-BF3B-4356-8B93-0421C72A6869}"/>
  </bookViews>
  <sheets>
    <sheet name="Special Numbers_NO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Numbers_NOR'!$B$6:$G$106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Numbers_NOR'!$R$8:$R$12</definedName>
    <definedName name="Currency_converter">'Special Numbers_NOR'!#REF!</definedName>
    <definedName name="Currency_converter_NOK">'Special Numbers_NOR'!$S$13</definedName>
    <definedName name="Currency_selected">'Special Numbers_NOR'!$C$2</definedName>
    <definedName name="Currency_symbole">'Special Numbers_NOR'!$T$13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Numbers_NOR'!$A$3:$H$99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[7]!TLTH</definedName>
    <definedName name="TLTH1">[8]!TLTH1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S13" i="1" l="1"/>
  <c r="T13" i="1"/>
  <c r="G95" i="1" l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F63" i="1"/>
  <c r="F45" i="1"/>
  <c r="F27" i="1"/>
  <c r="F15" i="1"/>
  <c r="F9" i="1"/>
  <c r="E39" i="1"/>
  <c r="E25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1" i="1"/>
  <c r="F57" i="1"/>
  <c r="F51" i="1"/>
  <c r="F37" i="1"/>
  <c r="F25" i="1"/>
  <c r="F11" i="1"/>
  <c r="E33" i="1"/>
  <c r="E23" i="1"/>
  <c r="E11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31" i="1"/>
  <c r="E27" i="1"/>
  <c r="E15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F62" i="1"/>
  <c r="F56" i="1"/>
  <c r="F48" i="1"/>
  <c r="F42" i="1"/>
  <c r="F38" i="1"/>
  <c r="F34" i="1"/>
  <c r="F28" i="1"/>
  <c r="F22" i="1"/>
  <c r="F16" i="1"/>
  <c r="F10" i="1"/>
  <c r="D68" i="1"/>
  <c r="D56" i="1"/>
  <c r="D46" i="1"/>
  <c r="D38" i="1"/>
  <c r="D30" i="1"/>
  <c r="D22" i="1"/>
  <c r="D14" i="1"/>
  <c r="F69" i="1"/>
  <c r="F53" i="1"/>
  <c r="F43" i="1"/>
  <c r="F35" i="1"/>
  <c r="F23" i="1"/>
  <c r="F13" i="1"/>
  <c r="E37" i="1"/>
  <c r="E17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F64" i="1"/>
  <c r="F52" i="1"/>
  <c r="F44" i="1"/>
  <c r="F36" i="1"/>
  <c r="F30" i="1"/>
  <c r="F26" i="1"/>
  <c r="F20" i="1"/>
  <c r="F14" i="1"/>
  <c r="D72" i="1"/>
  <c r="D54" i="1"/>
  <c r="D44" i="1"/>
  <c r="D36" i="1"/>
  <c r="D28" i="1"/>
  <c r="D20" i="1"/>
  <c r="D10" i="1"/>
  <c r="F59" i="1"/>
  <c r="F41" i="1"/>
  <c r="F33" i="1"/>
  <c r="F19" i="1"/>
  <c r="E41" i="1"/>
  <c r="E19" i="1"/>
  <c r="F94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0" i="1"/>
  <c r="F58" i="1"/>
  <c r="F54" i="1"/>
  <c r="F50" i="1"/>
  <c r="F46" i="1"/>
  <c r="F40" i="1"/>
  <c r="F32" i="1"/>
  <c r="F24" i="1"/>
  <c r="F18" i="1"/>
  <c r="F12" i="1"/>
  <c r="D70" i="1"/>
  <c r="D58" i="1"/>
  <c r="D50" i="1"/>
  <c r="D42" i="1"/>
  <c r="D34" i="1"/>
  <c r="D26" i="1"/>
  <c r="D18" i="1"/>
  <c r="D12" i="1"/>
  <c r="F65" i="1"/>
  <c r="F47" i="1"/>
  <c r="F31" i="1"/>
  <c r="F17" i="1"/>
  <c r="E35" i="1"/>
  <c r="E21" i="1"/>
  <c r="E9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D94" i="1"/>
  <c r="D92" i="1"/>
  <c r="D90" i="1"/>
  <c r="D88" i="1"/>
  <c r="D86" i="1"/>
  <c r="D84" i="1"/>
  <c r="D82" i="1"/>
  <c r="D80" i="1"/>
  <c r="D78" i="1"/>
  <c r="D76" i="1"/>
  <c r="D74" i="1"/>
  <c r="D66" i="1"/>
  <c r="D64" i="1"/>
  <c r="D62" i="1"/>
  <c r="D60" i="1"/>
  <c r="D52" i="1"/>
  <c r="D48" i="1"/>
  <c r="D40" i="1"/>
  <c r="D32" i="1"/>
  <c r="D24" i="1"/>
  <c r="D16" i="1"/>
  <c r="F67" i="1"/>
  <c r="F55" i="1"/>
  <c r="F49" i="1"/>
  <c r="F39" i="1"/>
  <c r="F29" i="1"/>
  <c r="F21" i="1"/>
  <c r="E43" i="1"/>
  <c r="E29" i="1"/>
  <c r="E13" i="1"/>
  <c r="D8" i="1"/>
  <c r="G8" i="1"/>
  <c r="F8" i="1"/>
  <c r="E8" i="1"/>
  <c r="E6" i="1" l="1"/>
  <c r="D6" i="1"/>
</calcChain>
</file>

<file path=xl/sharedStrings.xml><?xml version="1.0" encoding="utf-8"?>
<sst xmlns="http://schemas.openxmlformats.org/spreadsheetml/2006/main" count="201" uniqueCount="142">
  <si>
    <t>Currency</t>
  </si>
  <si>
    <t>EURO</t>
  </si>
  <si>
    <t>Dial Digits</t>
  </si>
  <si>
    <t>Service</t>
  </si>
  <si>
    <t>Comments</t>
  </si>
  <si>
    <t>Per Call</t>
  </si>
  <si>
    <t>Per Minute Rate</t>
  </si>
  <si>
    <t xml:space="preserve">Peak </t>
  </si>
  <si>
    <t>Off-Peak</t>
  </si>
  <si>
    <t>Weekend</t>
  </si>
  <si>
    <t>Peak</t>
  </si>
  <si>
    <t>€</t>
  </si>
  <si>
    <t>GBP</t>
  </si>
  <si>
    <t>£</t>
  </si>
  <si>
    <t>USD</t>
  </si>
  <si>
    <t>$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</si>
  <si>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</si>
  <si>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</si>
  <si>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</si>
  <si>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</si>
  <si>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</si>
  <si>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</si>
  <si>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</si>
  <si>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</si>
  <si>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</si>
  <si>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</si>
  <si>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</si>
  <si>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</si>
  <si>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</si>
  <si>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</si>
  <si>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</si>
  <si>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</si>
  <si>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</si>
  <si>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</si>
  <si>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</si>
  <si>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</si>
  <si>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</si>
  <si>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</si>
  <si>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</si>
  <si>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</si>
  <si>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Norway Special Services Numbers</t>
  </si>
  <si>
    <t>4780x</t>
  </si>
  <si>
    <t>47820 00</t>
  </si>
  <si>
    <t>47820 01</t>
  </si>
  <si>
    <t>47820 02</t>
  </si>
  <si>
    <t>47820 03</t>
  </si>
  <si>
    <t>47820 04</t>
  </si>
  <si>
    <t>47820 05</t>
  </si>
  <si>
    <t>47820 06</t>
  </si>
  <si>
    <t>47820 07</t>
  </si>
  <si>
    <t>47820 08</t>
  </si>
  <si>
    <t>47820 09</t>
  </si>
  <si>
    <t>47820 1</t>
  </si>
  <si>
    <t>47820 2</t>
  </si>
  <si>
    <t>47820 3</t>
  </si>
  <si>
    <t>47820 40</t>
  </si>
  <si>
    <t>47820 41</t>
  </si>
  <si>
    <t>47820 -42</t>
  </si>
  <si>
    <t>47820 -43</t>
  </si>
  <si>
    <t>47820 -44</t>
  </si>
  <si>
    <t>47820 -47</t>
  </si>
  <si>
    <t>47820 -48</t>
  </si>
  <si>
    <t>47820 -49</t>
  </si>
  <si>
    <t>47820 45</t>
  </si>
  <si>
    <t>47820 46</t>
  </si>
  <si>
    <t>47820 5</t>
  </si>
  <si>
    <t>47820 6</t>
  </si>
  <si>
    <t>47820 7</t>
  </si>
  <si>
    <t>47820 8</t>
  </si>
  <si>
    <t>47820 9</t>
  </si>
  <si>
    <t>47822 0 - 1 *</t>
  </si>
  <si>
    <t>47822 2 - 3 *</t>
  </si>
  <si>
    <t>47822 4 - 5 *</t>
  </si>
  <si>
    <t>47822 6 -7 *</t>
  </si>
  <si>
    <t>47822 8 - 9 *</t>
  </si>
  <si>
    <t>47829 00</t>
  </si>
  <si>
    <t>47829 01</t>
  </si>
  <si>
    <t>47829 02</t>
  </si>
  <si>
    <t>47829 03</t>
  </si>
  <si>
    <t>47829 04</t>
  </si>
  <si>
    <t>47829 05</t>
  </si>
  <si>
    <t>47829 06</t>
  </si>
  <si>
    <t>47829 07</t>
  </si>
  <si>
    <t>47829 08</t>
  </si>
  <si>
    <t>47829 09</t>
  </si>
  <si>
    <t>47829 1</t>
  </si>
  <si>
    <t>47829 2</t>
  </si>
  <si>
    <t>47829 3</t>
  </si>
  <si>
    <t>47829 40</t>
  </si>
  <si>
    <t>47829 41</t>
  </si>
  <si>
    <t>47829 42</t>
  </si>
  <si>
    <t>47829 43</t>
  </si>
  <si>
    <t>47829 44</t>
  </si>
  <si>
    <t>47829 45</t>
  </si>
  <si>
    <t>47829 46</t>
  </si>
  <si>
    <t>47829 47</t>
  </si>
  <si>
    <t>47829 48</t>
  </si>
  <si>
    <t>47829 49</t>
  </si>
  <si>
    <t>47829 5</t>
  </si>
  <si>
    <t>47829 6</t>
  </si>
  <si>
    <t>47829 7</t>
  </si>
  <si>
    <t>47829 8</t>
  </si>
  <si>
    <t>47829 9</t>
  </si>
  <si>
    <t>4702xxx - 09xxx</t>
  </si>
  <si>
    <t>47116xxx</t>
  </si>
  <si>
    <t>4785x</t>
  </si>
  <si>
    <t>Freephone</t>
  </si>
  <si>
    <t>Shared cost</t>
  </si>
  <si>
    <t>Voicemail</t>
  </si>
  <si>
    <t>Flexinumber</t>
  </si>
  <si>
    <t>Premium rate - Customer Services</t>
  </si>
  <si>
    <t>donor number</t>
  </si>
  <si>
    <t>Spike Deck Fee 30 kr</t>
  </si>
  <si>
    <t>Spike Deck Fee 60 kr</t>
  </si>
  <si>
    <t>Collection Category 1</t>
  </si>
  <si>
    <t>Collection category 2</t>
  </si>
  <si>
    <t>Collection Category 3</t>
  </si>
  <si>
    <t>Collection category 4</t>
  </si>
  <si>
    <t>Collection category 5</t>
  </si>
  <si>
    <t>Premium number  - entertainment</t>
  </si>
  <si>
    <t>Premium number  - mass call</t>
  </si>
  <si>
    <t>Premium number - tel</t>
  </si>
  <si>
    <t>Emergency</t>
  </si>
  <si>
    <t>Manual Exp. abroad</t>
  </si>
  <si>
    <t>coastal Radio</t>
  </si>
  <si>
    <t>Error message radio / tv</t>
  </si>
  <si>
    <t>Manual Exp. TTY</t>
  </si>
  <si>
    <t>Traffic info from Vegvesenet</t>
  </si>
  <si>
    <t>traffic Anten</t>
  </si>
  <si>
    <t>EasyCall</t>
  </si>
  <si>
    <t>Enlightenment</t>
  </si>
  <si>
    <t>The information 1885.no</t>
  </si>
  <si>
    <t>1888 Goodbye!</t>
  </si>
  <si>
    <t>Enlightenment 1890</t>
  </si>
  <si>
    <t>5-digit number</t>
  </si>
  <si>
    <t>116 number (HESC)</t>
  </si>
  <si>
    <t>IP-based services</t>
  </si>
  <si>
    <t>GSM-R</t>
  </si>
  <si>
    <t>Alfa number</t>
  </si>
  <si>
    <t>NOK</t>
  </si>
  <si>
    <t>kr</t>
  </si>
  <si>
    <t>For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</si>
</sst>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000"/>
    <numFmt numFmtId="166" formatCode="0.0000"/>
    <numFmt numFmtId="167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 applyAlignment="1" applyProtection="1">
      <alignment horizontal="left"/>
      <protection hidden="1"/>
    </xf>
    <xf numFmtId="9" fontId="9" fillId="0" borderId="0" xfId="1" applyFont="1" applyFill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horizontal="left" vertical="center"/>
      <protection hidden="1"/>
    </xf>
    <xf numFmtId="164" fontId="10" fillId="0" borderId="2" xfId="0" applyNumberFormat="1" applyFont="1" applyBorder="1" applyAlignment="1" applyProtection="1">
      <alignment horizontal="right" vertical="center"/>
      <protection hidden="1"/>
    </xf>
    <xf numFmtId="16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2" fillId="0" borderId="9" xfId="0" quotePrefix="1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horizontal="right" vertical="center"/>
      <protection hidden="1"/>
    </xf>
    <xf numFmtId="166" fontId="12" fillId="0" borderId="9" xfId="0" applyNumberFormat="1" applyFont="1" applyBorder="1" applyAlignment="1" applyProtection="1">
      <alignment horizontal="right" vertical="center"/>
      <protection hidden="1"/>
    </xf>
    <xf numFmtId="166" fontId="12" fillId="0" borderId="4" xfId="0" applyNumberFormat="1" applyFont="1" applyBorder="1" applyAlignment="1" applyProtection="1">
      <alignment horizontal="right" vertical="center"/>
      <protection hidden="1"/>
    </xf>
    <xf numFmtId="166" fontId="12" fillId="0" borderId="5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/>
    <xf numFmtId="166" fontId="12" fillId="0" borderId="11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3" fillId="0" borderId="16" xfId="0" applyFont="1" applyBorder="1"/>
    <xf numFmtId="0" fontId="15" fillId="0" borderId="15" xfId="0" applyFont="1" applyBorder="1" applyAlignment="1">
      <alignment vertical="center"/>
    </xf>
    <xf numFmtId="0" fontId="7" fillId="0" borderId="16" xfId="0" applyFont="1" applyBorder="1"/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14" xfId="0" applyFont="1" applyBorder="1"/>
    <xf numFmtId="0" fontId="2" fillId="3" borderId="3" xfId="0" applyFont="1" applyFill="1" applyBorder="1" applyProtection="1">
      <protection hidden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18" fillId="3" borderId="6" xfId="0" applyFont="1" applyFill="1" applyBorder="1" applyProtection="1">
      <protection hidden="1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2" name="Picture 1">
          <a:extLst>
            <a:ext uri="{FF2B5EF4-FFF2-40B4-BE49-F238E27FC236}">
              <a16:creationId xmlns:a16="http://schemas.microsoft.com/office/drawing/2014/main" id="{37B12407-C859-4693-B00C-E05EDFA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4712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IN%20Reform_IN%20Market/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190-9487-44AA-937E-35DA7F7FAC1E}">
  <dimension ref="A1:U132"/>
  <sheetViews>
    <sheetView showGridLines="0" showRowColHeaders="0" tabSelected="1" zoomScale="80" zoomScaleNormal="80" zoomScaleSheetLayoutView="80" workbookViewId="0"/>
  </sheetViews>
  <sheetFormatPr defaultColWidth="0" defaultRowHeight="24.75" customHeight="1" zeroHeight="1" x14ac:dyDescent="0.3"/>
  <cols>
    <col min="1" max="1" width="2.7265625" style="2" customWidth="1"/>
    <col min="2" max="2" width="33.7265625" style="1" customWidth="1"/>
    <col min="3" max="3" width="56.1796875" style="2" customWidth="1"/>
    <col min="4" max="4" width="24.81640625" style="3" bestFit="1" customWidth="1"/>
    <col min="5" max="5" width="16.54296875" style="3" customWidth="1"/>
    <col min="6" max="6" width="20.26953125" style="3" customWidth="1"/>
    <col min="7" max="7" width="18.453125" style="4" customWidth="1"/>
    <col min="8" max="8" width="28.1796875" style="2" customWidth="1"/>
    <col min="9" max="9" width="9.1796875" style="2" customWidth="1"/>
    <col min="10" max="12" width="9.1796875" style="2" hidden="1" customWidth="1"/>
    <col min="13" max="13" width="12.26953125" style="2" hidden="1" customWidth="1"/>
    <col min="14" max="16" width="13.453125" style="2" hidden="1" customWidth="1"/>
    <col min="17" max="16384" width="9.1796875" style="2" hidden="1"/>
  </cols>
  <sheetData>
    <row r="1" spans="2:21" ht="24.75" customHeight="1" x14ac:dyDescent="0.3"/>
    <row r="2" spans="2:21" ht="24.75" customHeight="1" x14ac:dyDescent="0.3">
      <c r="B2" s="5" t="s">
        <v>0</v>
      </c>
      <c r="C2" s="6" t="s">
        <v>139</v>
      </c>
    </row>
    <row r="3" spans="2:21" s="8" customFormat="1" ht="13.5" customHeight="1" x14ac:dyDescent="0.25">
      <c r="B3" s="7"/>
      <c r="D3" s="3"/>
      <c r="E3" s="3"/>
      <c r="F3" s="3"/>
      <c r="G3" s="4"/>
    </row>
    <row r="4" spans="2:21" s="8" customFormat="1" ht="24.75" customHeight="1" x14ac:dyDescent="0.25">
      <c r="B4" s="53" t="s">
        <v>40</v>
      </c>
      <c r="C4" s="53"/>
      <c r="D4" s="53"/>
      <c r="E4" s="53"/>
      <c r="F4" s="53"/>
      <c r="G4" s="53"/>
    </row>
    <row r="5" spans="2:21" s="8" customFormat="1" ht="6.75" customHeight="1" x14ac:dyDescent="0.3">
      <c r="B5" s="9"/>
      <c r="C5" s="9"/>
      <c r="D5" s="10"/>
      <c r="E5" s="11"/>
      <c r="F5" s="11"/>
      <c r="G5" s="12"/>
    </row>
    <row r="6" spans="2:21" s="8" customFormat="1" ht="24.75" customHeight="1" x14ac:dyDescent="0.25">
      <c r="B6" s="54" t="s">
        <v>2</v>
      </c>
      <c r="C6" s="56" t="s">
        <v>3</v>
      </c>
      <c r="D6" s="58" t="str">
        <f>"Per Call ("&amp;Currency_selected&amp;")"</f>
        <v>Per Call (NOK)</v>
      </c>
      <c r="E6" s="59" t="str">
        <f>"Per Minute Rate ("&amp;Currency_selected&amp;")"</f>
        <v>Per Minute Rate (NOK)</v>
      </c>
      <c r="F6" s="59"/>
      <c r="G6" s="60"/>
      <c r="H6" s="58" t="s">
        <v>4</v>
      </c>
      <c r="M6" s="50" t="s">
        <v>5</v>
      </c>
      <c r="N6" s="51" t="s">
        <v>6</v>
      </c>
      <c r="O6" s="51"/>
      <c r="P6" s="52"/>
    </row>
    <row r="7" spans="2:21" ht="21" customHeight="1" x14ac:dyDescent="0.3">
      <c r="B7" s="55"/>
      <c r="C7" s="57"/>
      <c r="D7" s="58"/>
      <c r="E7" s="13" t="s">
        <v>7</v>
      </c>
      <c r="F7" s="13" t="s">
        <v>8</v>
      </c>
      <c r="G7" s="14" t="s">
        <v>9</v>
      </c>
      <c r="H7" s="58"/>
      <c r="M7" s="50"/>
      <c r="N7" s="15" t="s">
        <v>10</v>
      </c>
      <c r="O7" s="15" t="s">
        <v>8</v>
      </c>
      <c r="P7" s="16" t="s">
        <v>9</v>
      </c>
      <c r="U7" s="2" t="s">
        <v>141</v>
      </c>
    </row>
    <row r="8" spans="2:21" s="8" customFormat="1" ht="24.75" customHeight="1" x14ac:dyDescent="0.25">
      <c r="B8" s="17" t="s">
        <v>41</v>
      </c>
      <c r="C8" s="18" t="s">
        <v>106</v>
      </c>
      <c r="D8" s="19" t="str">
        <f t="shared" ref="D8:D39" si="0">Currency_symbole&amp;TEXT(ROUND(M8*Currency_converter_NOK,4),"#,##0.0000")</f>
        <v>kr0.0000</v>
      </c>
      <c r="E8" s="20" t="str">
        <f t="shared" ref="E8:E39" si="1">Currency_symbole&amp;TEXT(ROUND(N8*Currency_converter_NOK,4),"#,##0.0000")</f>
        <v>kr0.0000</v>
      </c>
      <c r="F8" s="21" t="str">
        <f t="shared" ref="F8:F39" si="2">Currency_symbole&amp;TEXT(ROUND(O8*Currency_converter_NOK,4),"#,##0.0000")</f>
        <v>kr0.0000</v>
      </c>
      <c r="G8" s="22" t="str">
        <f t="shared" ref="G8:G39" si="3">Currency_symbole&amp;TEXT(ROUND(P8*Currency_converter_NOK,4),"#,##0.0000")</f>
        <v>kr0.0000</v>
      </c>
      <c r="H8" s="23"/>
      <c r="M8" s="24">
        <v>0</v>
      </c>
      <c r="N8" s="25">
        <v>0</v>
      </c>
      <c r="O8" s="25">
        <v>0</v>
      </c>
      <c r="P8" s="26">
        <v>0</v>
      </c>
      <c r="R8" s="8" t="s">
        <v>139</v>
      </c>
      <c r="S8" s="8">
        <v>1</v>
      </c>
      <c r="T8" s="8" t="s">
        <v>140</v>
      </c>
    </row>
    <row r="9" spans="2:21" s="8" customFormat="1" ht="24.75" customHeight="1" x14ac:dyDescent="0.25">
      <c r="B9" s="17">
        <v>47810</v>
      </c>
      <c r="C9" s="18" t="s">
        <v>107</v>
      </c>
      <c r="D9" s="19" t="str">
        <f t="shared" si="0"/>
        <v>kr0.0318</v>
      </c>
      <c r="E9" s="20" t="str">
        <f t="shared" si="1"/>
        <v>kr0.1562</v>
      </c>
      <c r="F9" s="21" t="str">
        <f t="shared" si="2"/>
        <v>kr0.1562</v>
      </c>
      <c r="G9" s="22" t="str">
        <f t="shared" si="3"/>
        <v>kr0.1562</v>
      </c>
      <c r="H9" s="23"/>
      <c r="M9" s="24">
        <v>3.1800000000000002E-2</v>
      </c>
      <c r="N9" s="25">
        <v>0.15620000000000001</v>
      </c>
      <c r="O9" s="25">
        <v>0.15620000000000001</v>
      </c>
      <c r="P9" s="26">
        <v>0.15620000000000001</v>
      </c>
      <c r="R9" s="8" t="s">
        <v>1</v>
      </c>
      <c r="S9" s="8">
        <v>9.4484022799999998E-2</v>
      </c>
      <c r="T9" s="8" t="s">
        <v>11</v>
      </c>
    </row>
    <row r="10" spans="2:21" s="8" customFormat="1" ht="24.75" customHeight="1" x14ac:dyDescent="0.25">
      <c r="B10" s="17">
        <v>47811</v>
      </c>
      <c r="C10" s="18" t="s">
        <v>108</v>
      </c>
      <c r="D10" s="19" t="str">
        <f t="shared" si="0"/>
        <v>kr0.5715</v>
      </c>
      <c r="E10" s="20" t="str">
        <f t="shared" si="1"/>
        <v>kr0.1778</v>
      </c>
      <c r="F10" s="21" t="str">
        <f t="shared" si="2"/>
        <v>kr0.1778</v>
      </c>
      <c r="G10" s="22" t="str">
        <f t="shared" si="3"/>
        <v>kr0.1778</v>
      </c>
      <c r="H10" s="23"/>
      <c r="M10" s="24">
        <v>0.57150000000000001</v>
      </c>
      <c r="N10" s="25">
        <v>0.17780000000000001</v>
      </c>
      <c r="O10" s="25">
        <v>0.17780000000000001</v>
      </c>
      <c r="P10" s="26">
        <v>0.17780000000000001</v>
      </c>
      <c r="R10" s="8" t="s">
        <v>12</v>
      </c>
      <c r="S10" s="8">
        <v>8.3429392099999999E-2</v>
      </c>
      <c r="T10" s="8" t="s">
        <v>13</v>
      </c>
    </row>
    <row r="11" spans="2:21" s="8" customFormat="1" ht="24.75" customHeight="1" x14ac:dyDescent="0.25">
      <c r="B11" s="17">
        <v>47814</v>
      </c>
      <c r="C11" s="18" t="s">
        <v>108</v>
      </c>
      <c r="D11" s="19" t="str">
        <f t="shared" si="0"/>
        <v>kr0.5715</v>
      </c>
      <c r="E11" s="20" t="str">
        <f t="shared" si="1"/>
        <v>kr0.1778</v>
      </c>
      <c r="F11" s="21" t="str">
        <f t="shared" si="2"/>
        <v>kr0.1778</v>
      </c>
      <c r="G11" s="22" t="str">
        <f t="shared" si="3"/>
        <v>kr0.1778</v>
      </c>
      <c r="H11" s="23"/>
      <c r="M11" s="24">
        <v>0.57150000000000001</v>
      </c>
      <c r="N11" s="25">
        <v>0.17780000000000001</v>
      </c>
      <c r="O11" s="25">
        <v>0.17780000000000001</v>
      </c>
      <c r="P11" s="26">
        <v>0.17780000000000001</v>
      </c>
      <c r="R11" s="8" t="s">
        <v>14</v>
      </c>
      <c r="S11" s="8">
        <v>9.2103025399999996E-2</v>
      </c>
      <c r="T11" s="8" t="s">
        <v>15</v>
      </c>
    </row>
    <row r="12" spans="2:21" s="8" customFormat="1" ht="24.75" customHeight="1" x14ac:dyDescent="0.25">
      <c r="B12" s="17">
        <v>47819</v>
      </c>
      <c r="C12" s="18" t="s">
        <v>108</v>
      </c>
      <c r="D12" s="19" t="str">
        <f t="shared" si="0"/>
        <v>kr0.5715</v>
      </c>
      <c r="E12" s="20" t="str">
        <f t="shared" si="1"/>
        <v>kr0.1778</v>
      </c>
      <c r="F12" s="21" t="str">
        <f t="shared" si="2"/>
        <v>kr0.1778</v>
      </c>
      <c r="G12" s="22" t="str">
        <f t="shared" si="3"/>
        <v>kr0.1778</v>
      </c>
      <c r="H12" s="23"/>
      <c r="M12" s="24">
        <v>0.57150000000000001</v>
      </c>
      <c r="N12" s="25">
        <v>0.17780000000000001</v>
      </c>
      <c r="O12" s="25">
        <v>0.17780000000000001</v>
      </c>
      <c r="P12" s="26">
        <v>0.17780000000000001</v>
      </c>
      <c r="R12" s="8" t="s">
        <v>1</v>
      </c>
      <c r="S12" s="8" t="str">
        <f>Currency_selected</f>
        <v>NOK</v>
      </c>
    </row>
    <row r="13" spans="2:21" s="8" customFormat="1" ht="24.75" customHeight="1" x14ac:dyDescent="0.25">
      <c r="B13" s="17">
        <v>47815</v>
      </c>
      <c r="C13" s="18" t="s">
        <v>109</v>
      </c>
      <c r="D13" s="19" t="str">
        <f t="shared" si="0"/>
        <v>kr0.0318</v>
      </c>
      <c r="E13" s="20" t="str">
        <f t="shared" si="1"/>
        <v>kr0.1562</v>
      </c>
      <c r="F13" s="21" t="str">
        <f t="shared" si="2"/>
        <v>kr0.1562</v>
      </c>
      <c r="G13" s="22" t="str">
        <f t="shared" si="3"/>
        <v>kr0.1562</v>
      </c>
      <c r="H13" s="23"/>
      <c r="M13" s="24">
        <v>3.1800000000000002E-2</v>
      </c>
      <c r="N13" s="25">
        <v>0.15620000000000001</v>
      </c>
      <c r="O13" s="25">
        <v>0.15620000000000001</v>
      </c>
      <c r="P13" s="26">
        <v>0.15620000000000001</v>
      </c>
      <c r="S13" s="8">
        <f>IF(S$12=R$9,S$9,IF(S$12=R$10,S$10,IF(S$12=R$11,S$11,S$8)))</f>
        <v>1</v>
      </c>
      <c r="T13" s="8" t="str">
        <f>IF($S12=$R9,$T9,IF($S12=$R10,$T10,IF($S12=$R11,$T11,$T8)))</f>
        <v>kr</v>
      </c>
    </row>
    <row r="14" spans="2:21" s="8" customFormat="1" ht="24.75" customHeight="1" x14ac:dyDescent="0.25">
      <c r="B14" s="17" t="s">
        <v>42</v>
      </c>
      <c r="C14" s="18" t="s">
        <v>110</v>
      </c>
      <c r="D14" s="19" t="str">
        <f t="shared" si="0"/>
        <v>kr0.5715</v>
      </c>
      <c r="E14" s="20" t="str">
        <f t="shared" si="1"/>
        <v>kr4.4577</v>
      </c>
      <c r="F14" s="21" t="str">
        <f t="shared" si="2"/>
        <v>kr4.4577</v>
      </c>
      <c r="G14" s="22" t="str">
        <f t="shared" si="3"/>
        <v>kr4.4577</v>
      </c>
      <c r="H14" s="23"/>
      <c r="M14" s="24">
        <v>0.57150000000000001</v>
      </c>
      <c r="N14" s="25">
        <v>4.4577</v>
      </c>
      <c r="O14" s="25">
        <v>4.4577</v>
      </c>
      <c r="P14" s="26">
        <v>4.4577</v>
      </c>
    </row>
    <row r="15" spans="2:21" s="8" customFormat="1" ht="24.75" customHeight="1" x14ac:dyDescent="0.25">
      <c r="B15" s="17" t="s">
        <v>43</v>
      </c>
      <c r="C15" s="18" t="s">
        <v>110</v>
      </c>
      <c r="D15" s="19" t="str">
        <f t="shared" si="0"/>
        <v>kr0.5715</v>
      </c>
      <c r="E15" s="20" t="str">
        <f t="shared" si="1"/>
        <v>kr4.4577</v>
      </c>
      <c r="F15" s="21" t="str">
        <f t="shared" si="2"/>
        <v>kr4.4577</v>
      </c>
      <c r="G15" s="22" t="str">
        <f t="shared" si="3"/>
        <v>kr4.4577</v>
      </c>
      <c r="H15" s="23"/>
      <c r="M15" s="24">
        <v>0.57150000000000001</v>
      </c>
      <c r="N15" s="25">
        <v>4.4577</v>
      </c>
      <c r="O15" s="25">
        <v>4.4577</v>
      </c>
      <c r="P15" s="26">
        <v>4.4577</v>
      </c>
    </row>
    <row r="16" spans="2:21" s="8" customFormat="1" ht="24.75" customHeight="1" x14ac:dyDescent="0.25">
      <c r="B16" s="17" t="s">
        <v>44</v>
      </c>
      <c r="C16" s="18" t="s">
        <v>110</v>
      </c>
      <c r="D16" s="19" t="str">
        <f t="shared" si="0"/>
        <v>kr0.5715</v>
      </c>
      <c r="E16" s="20" t="str">
        <f t="shared" si="1"/>
        <v>kr4.4577</v>
      </c>
      <c r="F16" s="21" t="str">
        <f t="shared" si="2"/>
        <v>kr4.4577</v>
      </c>
      <c r="G16" s="22" t="str">
        <f t="shared" si="3"/>
        <v>kr4.4577</v>
      </c>
      <c r="H16" s="23"/>
      <c r="M16" s="24">
        <v>0.57150000000000001</v>
      </c>
      <c r="N16" s="25">
        <v>4.4577</v>
      </c>
      <c r="O16" s="25">
        <v>4.4577</v>
      </c>
      <c r="P16" s="26">
        <v>4.4577</v>
      </c>
    </row>
    <row r="17" spans="2:16" s="8" customFormat="1" ht="24.75" customHeight="1" x14ac:dyDescent="0.25">
      <c r="B17" s="17" t="s">
        <v>45</v>
      </c>
      <c r="C17" s="18" t="s">
        <v>110</v>
      </c>
      <c r="D17" s="19" t="str">
        <f t="shared" si="0"/>
        <v>kr0.5715</v>
      </c>
      <c r="E17" s="20" t="str">
        <f t="shared" si="1"/>
        <v>kr4.4577</v>
      </c>
      <c r="F17" s="21" t="str">
        <f t="shared" si="2"/>
        <v>kr4.4577</v>
      </c>
      <c r="G17" s="22" t="str">
        <f t="shared" si="3"/>
        <v>kr4.4577</v>
      </c>
      <c r="H17" s="23"/>
      <c r="M17" s="24">
        <v>0.57150000000000001</v>
      </c>
      <c r="N17" s="25">
        <v>4.4577</v>
      </c>
      <c r="O17" s="25">
        <v>4.4577</v>
      </c>
      <c r="P17" s="26">
        <v>4.4577</v>
      </c>
    </row>
    <row r="18" spans="2:16" s="8" customFormat="1" ht="24.75" customHeight="1" x14ac:dyDescent="0.25">
      <c r="B18" s="17" t="s">
        <v>46</v>
      </c>
      <c r="C18" s="18" t="s">
        <v>110</v>
      </c>
      <c r="D18" s="19" t="str">
        <f t="shared" si="0"/>
        <v>kr0.5715</v>
      </c>
      <c r="E18" s="20" t="str">
        <f t="shared" si="1"/>
        <v>kr4.4577</v>
      </c>
      <c r="F18" s="21" t="str">
        <f t="shared" si="2"/>
        <v>kr4.4577</v>
      </c>
      <c r="G18" s="22" t="str">
        <f t="shared" si="3"/>
        <v>kr4.4577</v>
      </c>
      <c r="H18" s="23"/>
      <c r="M18" s="24">
        <v>0.57150000000000001</v>
      </c>
      <c r="N18" s="25">
        <v>4.4577</v>
      </c>
      <c r="O18" s="25">
        <v>4.4577</v>
      </c>
      <c r="P18" s="26">
        <v>4.4577</v>
      </c>
    </row>
    <row r="19" spans="2:16" s="8" customFormat="1" ht="24.75" customHeight="1" x14ac:dyDescent="0.25">
      <c r="B19" s="17" t="s">
        <v>47</v>
      </c>
      <c r="C19" s="18" t="s">
        <v>110</v>
      </c>
      <c r="D19" s="19" t="str">
        <f t="shared" si="0"/>
        <v>kr0.5715</v>
      </c>
      <c r="E19" s="20" t="str">
        <f t="shared" si="1"/>
        <v>kr4.4577</v>
      </c>
      <c r="F19" s="21" t="str">
        <f t="shared" si="2"/>
        <v>kr4.4577</v>
      </c>
      <c r="G19" s="22" t="str">
        <f t="shared" si="3"/>
        <v>kr4.4577</v>
      </c>
      <c r="H19" s="23"/>
      <c r="M19" s="24">
        <v>0.57150000000000001</v>
      </c>
      <c r="N19" s="25">
        <v>4.4577</v>
      </c>
      <c r="O19" s="25">
        <v>4.4577</v>
      </c>
      <c r="P19" s="26">
        <v>4.4577</v>
      </c>
    </row>
    <row r="20" spans="2:16" s="8" customFormat="1" ht="24.75" customHeight="1" x14ac:dyDescent="0.25">
      <c r="B20" s="17" t="s">
        <v>48</v>
      </c>
      <c r="C20" s="18" t="s">
        <v>110</v>
      </c>
      <c r="D20" s="19" t="str">
        <f t="shared" si="0"/>
        <v>kr0.5715</v>
      </c>
      <c r="E20" s="20" t="str">
        <f t="shared" si="1"/>
        <v>kr4.4577</v>
      </c>
      <c r="F20" s="21" t="str">
        <f t="shared" si="2"/>
        <v>kr4.4577</v>
      </c>
      <c r="G20" s="22" t="str">
        <f t="shared" si="3"/>
        <v>kr4.4577</v>
      </c>
      <c r="H20" s="23"/>
      <c r="M20" s="24">
        <v>0.57150000000000001</v>
      </c>
      <c r="N20" s="25">
        <v>4.4577</v>
      </c>
      <c r="O20" s="25">
        <v>4.4577</v>
      </c>
      <c r="P20" s="26">
        <v>4.4577</v>
      </c>
    </row>
    <row r="21" spans="2:16" s="8" customFormat="1" ht="24.75" customHeight="1" x14ac:dyDescent="0.25">
      <c r="B21" s="17" t="s">
        <v>49</v>
      </c>
      <c r="C21" s="18" t="s">
        <v>110</v>
      </c>
      <c r="D21" s="19" t="str">
        <f t="shared" si="0"/>
        <v>kr0.5715</v>
      </c>
      <c r="E21" s="20" t="str">
        <f t="shared" si="1"/>
        <v>kr4.4577</v>
      </c>
      <c r="F21" s="21" t="str">
        <f t="shared" si="2"/>
        <v>kr4.4577</v>
      </c>
      <c r="G21" s="22" t="str">
        <f t="shared" si="3"/>
        <v>kr4.4577</v>
      </c>
      <c r="H21" s="23"/>
      <c r="M21" s="24">
        <v>0.57150000000000001</v>
      </c>
      <c r="N21" s="25">
        <v>4.4577</v>
      </c>
      <c r="O21" s="25">
        <v>4.4577</v>
      </c>
      <c r="P21" s="26">
        <v>4.4577</v>
      </c>
    </row>
    <row r="22" spans="2:16" s="8" customFormat="1" ht="24.75" customHeight="1" x14ac:dyDescent="0.25">
      <c r="B22" s="17" t="s">
        <v>50</v>
      </c>
      <c r="C22" s="18" t="s">
        <v>110</v>
      </c>
      <c r="D22" s="19" t="str">
        <f t="shared" si="0"/>
        <v>kr0.5715</v>
      </c>
      <c r="E22" s="20" t="str">
        <f t="shared" si="1"/>
        <v>kr4.4577</v>
      </c>
      <c r="F22" s="21" t="str">
        <f t="shared" si="2"/>
        <v>kr4.4577</v>
      </c>
      <c r="G22" s="22" t="str">
        <f t="shared" si="3"/>
        <v>kr4.4577</v>
      </c>
      <c r="H22" s="23"/>
      <c r="M22" s="24">
        <v>0.57150000000000001</v>
      </c>
      <c r="N22" s="25">
        <v>4.4577</v>
      </c>
      <c r="O22" s="25">
        <v>4.4577</v>
      </c>
      <c r="P22" s="26">
        <v>4.4577</v>
      </c>
    </row>
    <row r="23" spans="2:16" s="8" customFormat="1" ht="24.75" customHeight="1" x14ac:dyDescent="0.25">
      <c r="B23" s="17" t="s">
        <v>51</v>
      </c>
      <c r="C23" s="18" t="s">
        <v>110</v>
      </c>
      <c r="D23" s="19" t="str">
        <f t="shared" si="0"/>
        <v>kr0.5715</v>
      </c>
      <c r="E23" s="20" t="str">
        <f t="shared" si="1"/>
        <v>kr4.4577</v>
      </c>
      <c r="F23" s="21" t="str">
        <f t="shared" si="2"/>
        <v>kr4.4577</v>
      </c>
      <c r="G23" s="22" t="str">
        <f t="shared" si="3"/>
        <v>kr4.4577</v>
      </c>
      <c r="H23" s="23"/>
      <c r="M23" s="24">
        <v>0.57150000000000001</v>
      </c>
      <c r="N23" s="25">
        <v>4.4577</v>
      </c>
      <c r="O23" s="25">
        <v>4.4577</v>
      </c>
      <c r="P23" s="26">
        <v>4.4577</v>
      </c>
    </row>
    <row r="24" spans="2:16" s="8" customFormat="1" ht="24.75" customHeight="1" x14ac:dyDescent="0.25">
      <c r="B24" s="17" t="s">
        <v>52</v>
      </c>
      <c r="C24" s="18" t="s">
        <v>110</v>
      </c>
      <c r="D24" s="19" t="str">
        <f t="shared" si="0"/>
        <v>kr0.5715</v>
      </c>
      <c r="E24" s="20" t="str">
        <f t="shared" si="1"/>
        <v>kr4.4577</v>
      </c>
      <c r="F24" s="21" t="str">
        <f t="shared" si="2"/>
        <v>kr4.4577</v>
      </c>
      <c r="G24" s="22" t="str">
        <f t="shared" si="3"/>
        <v>kr4.4577</v>
      </c>
      <c r="H24" s="23"/>
      <c r="M24" s="24">
        <v>0.57150000000000001</v>
      </c>
      <c r="N24" s="25">
        <v>4.4577</v>
      </c>
      <c r="O24" s="25">
        <v>4.4577</v>
      </c>
      <c r="P24" s="26">
        <v>4.4577</v>
      </c>
    </row>
    <row r="25" spans="2:16" s="8" customFormat="1" ht="24.75" customHeight="1" x14ac:dyDescent="0.25">
      <c r="B25" s="17" t="s">
        <v>53</v>
      </c>
      <c r="C25" s="18" t="s">
        <v>110</v>
      </c>
      <c r="D25" s="19" t="str">
        <f t="shared" si="0"/>
        <v>kr0.5715</v>
      </c>
      <c r="E25" s="20" t="str">
        <f t="shared" si="1"/>
        <v>kr4.4577</v>
      </c>
      <c r="F25" s="21" t="str">
        <f t="shared" si="2"/>
        <v>kr4.4577</v>
      </c>
      <c r="G25" s="22" t="str">
        <f t="shared" si="3"/>
        <v>kr4.4577</v>
      </c>
      <c r="H25" s="23"/>
      <c r="M25" s="24">
        <v>0.57150000000000001</v>
      </c>
      <c r="N25" s="25">
        <v>4.4577</v>
      </c>
      <c r="O25" s="25">
        <v>4.4577</v>
      </c>
      <c r="P25" s="26">
        <v>4.4577</v>
      </c>
    </row>
    <row r="26" spans="2:16" s="8" customFormat="1" ht="24.75" customHeight="1" x14ac:dyDescent="0.25">
      <c r="B26" s="17" t="s">
        <v>54</v>
      </c>
      <c r="C26" s="18" t="s">
        <v>110</v>
      </c>
      <c r="D26" s="19" t="str">
        <f t="shared" si="0"/>
        <v>kr0.5715</v>
      </c>
      <c r="E26" s="20" t="str">
        <f t="shared" si="1"/>
        <v>kr4.4577</v>
      </c>
      <c r="F26" s="21" t="str">
        <f t="shared" si="2"/>
        <v>kr4.4577</v>
      </c>
      <c r="G26" s="22" t="str">
        <f t="shared" si="3"/>
        <v>kr4.4577</v>
      </c>
      <c r="H26" s="23"/>
      <c r="M26" s="24">
        <v>0.57150000000000001</v>
      </c>
      <c r="N26" s="25">
        <v>4.4577</v>
      </c>
      <c r="O26" s="25">
        <v>4.4577</v>
      </c>
      <c r="P26" s="26">
        <v>4.4577</v>
      </c>
    </row>
    <row r="27" spans="2:16" s="8" customFormat="1" ht="24.75" customHeight="1" x14ac:dyDescent="0.25">
      <c r="B27" s="17" t="s">
        <v>55</v>
      </c>
      <c r="C27" s="18" t="s">
        <v>111</v>
      </c>
      <c r="D27" s="19" t="str">
        <f t="shared" si="0"/>
        <v>kr25.4000</v>
      </c>
      <c r="E27" s="20" t="str">
        <f t="shared" si="1"/>
        <v>kr0.6198</v>
      </c>
      <c r="F27" s="21" t="str">
        <f t="shared" si="2"/>
        <v>kr0.6198</v>
      </c>
      <c r="G27" s="22" t="str">
        <f t="shared" si="3"/>
        <v>kr0.6198</v>
      </c>
      <c r="H27" s="23"/>
      <c r="M27" s="24">
        <v>25.4</v>
      </c>
      <c r="N27" s="25">
        <v>0.61980000000000002</v>
      </c>
      <c r="O27" s="25">
        <v>0.61980000000000002</v>
      </c>
      <c r="P27" s="26">
        <v>0.61980000000000002</v>
      </c>
    </row>
    <row r="28" spans="2:16" s="8" customFormat="1" ht="24.75" customHeight="1" x14ac:dyDescent="0.25">
      <c r="B28" s="17" t="s">
        <v>56</v>
      </c>
      <c r="C28" s="18" t="s">
        <v>111</v>
      </c>
      <c r="D28" s="19" t="str">
        <f t="shared" si="0"/>
        <v>kr25.4000</v>
      </c>
      <c r="E28" s="20" t="str">
        <f t="shared" si="1"/>
        <v>kr0.6198</v>
      </c>
      <c r="F28" s="21" t="str">
        <f t="shared" si="2"/>
        <v>kr0.6198</v>
      </c>
      <c r="G28" s="22" t="str">
        <f t="shared" si="3"/>
        <v>kr0.6198</v>
      </c>
      <c r="H28" s="23"/>
      <c r="M28" s="24">
        <v>25.4</v>
      </c>
      <c r="N28" s="25">
        <v>0.61980000000000002</v>
      </c>
      <c r="O28" s="25">
        <v>0.61980000000000002</v>
      </c>
      <c r="P28" s="26">
        <v>0.61980000000000002</v>
      </c>
    </row>
    <row r="29" spans="2:16" s="8" customFormat="1" ht="24.75" customHeight="1" x14ac:dyDescent="0.25">
      <c r="B29" s="17" t="s">
        <v>57</v>
      </c>
      <c r="C29" s="18" t="s">
        <v>111</v>
      </c>
      <c r="D29" s="19" t="str">
        <f t="shared" si="0"/>
        <v>kr25.4000</v>
      </c>
      <c r="E29" s="20" t="str">
        <f t="shared" si="1"/>
        <v>kr0.6198</v>
      </c>
      <c r="F29" s="21" t="str">
        <f t="shared" si="2"/>
        <v>kr0.6198</v>
      </c>
      <c r="G29" s="22" t="str">
        <f t="shared" si="3"/>
        <v>kr0.6198</v>
      </c>
      <c r="H29" s="23"/>
      <c r="M29" s="24">
        <v>25.4</v>
      </c>
      <c r="N29" s="25">
        <v>0.61980000000000002</v>
      </c>
      <c r="O29" s="25">
        <v>0.61980000000000002</v>
      </c>
      <c r="P29" s="26">
        <v>0.61980000000000002</v>
      </c>
    </row>
    <row r="30" spans="2:16" s="8" customFormat="1" ht="24.75" customHeight="1" x14ac:dyDescent="0.25">
      <c r="B30" s="17" t="s">
        <v>58</v>
      </c>
      <c r="C30" s="18" t="s">
        <v>111</v>
      </c>
      <c r="D30" s="19" t="str">
        <f t="shared" si="0"/>
        <v>kr25.4000</v>
      </c>
      <c r="E30" s="20" t="str">
        <f t="shared" si="1"/>
        <v>kr0.6198</v>
      </c>
      <c r="F30" s="21" t="str">
        <f t="shared" si="2"/>
        <v>kr0.6198</v>
      </c>
      <c r="G30" s="22" t="str">
        <f t="shared" si="3"/>
        <v>kr0.6198</v>
      </c>
      <c r="H30" s="23"/>
      <c r="M30" s="24">
        <v>25.4</v>
      </c>
      <c r="N30" s="25">
        <v>0.61980000000000002</v>
      </c>
      <c r="O30" s="25">
        <v>0.61980000000000002</v>
      </c>
      <c r="P30" s="26">
        <v>0.61980000000000002</v>
      </c>
    </row>
    <row r="31" spans="2:16" s="8" customFormat="1" ht="24.75" customHeight="1" x14ac:dyDescent="0.25">
      <c r="B31" s="17" t="s">
        <v>59</v>
      </c>
      <c r="C31" s="18" t="s">
        <v>111</v>
      </c>
      <c r="D31" s="19" t="str">
        <f t="shared" si="0"/>
        <v>kr25.4000</v>
      </c>
      <c r="E31" s="20" t="str">
        <f t="shared" si="1"/>
        <v>kr0.6198</v>
      </c>
      <c r="F31" s="21" t="str">
        <f t="shared" si="2"/>
        <v>kr0.6198</v>
      </c>
      <c r="G31" s="22" t="str">
        <f t="shared" si="3"/>
        <v>kr0.6198</v>
      </c>
      <c r="H31" s="23"/>
      <c r="M31" s="24">
        <v>25.4</v>
      </c>
      <c r="N31" s="25">
        <v>0.61980000000000002</v>
      </c>
      <c r="O31" s="25">
        <v>0.61980000000000002</v>
      </c>
      <c r="P31" s="26">
        <v>0.61980000000000002</v>
      </c>
    </row>
    <row r="32" spans="2:16" s="8" customFormat="1" ht="24.75" customHeight="1" x14ac:dyDescent="0.25">
      <c r="B32" s="17" t="s">
        <v>60</v>
      </c>
      <c r="C32" s="18" t="s">
        <v>111</v>
      </c>
      <c r="D32" s="19" t="str">
        <f t="shared" si="0"/>
        <v>kr25.4000</v>
      </c>
      <c r="E32" s="20" t="str">
        <f t="shared" si="1"/>
        <v>kr0.6198</v>
      </c>
      <c r="F32" s="21" t="str">
        <f t="shared" si="2"/>
        <v>kr0.6198</v>
      </c>
      <c r="G32" s="22" t="str">
        <f t="shared" si="3"/>
        <v>kr0.6198</v>
      </c>
      <c r="H32" s="23"/>
      <c r="M32" s="24">
        <v>25.4</v>
      </c>
      <c r="N32" s="25">
        <v>0.61980000000000002</v>
      </c>
      <c r="O32" s="25">
        <v>0.61980000000000002</v>
      </c>
      <c r="P32" s="26">
        <v>0.61980000000000002</v>
      </c>
    </row>
    <row r="33" spans="2:16" s="8" customFormat="1" ht="24.75" customHeight="1" x14ac:dyDescent="0.25">
      <c r="B33" s="17" t="s">
        <v>61</v>
      </c>
      <c r="C33" s="18" t="s">
        <v>111</v>
      </c>
      <c r="D33" s="19" t="str">
        <f t="shared" si="0"/>
        <v>kr25.4000</v>
      </c>
      <c r="E33" s="20" t="str">
        <f t="shared" si="1"/>
        <v>kr0.6198</v>
      </c>
      <c r="F33" s="21" t="str">
        <f t="shared" si="2"/>
        <v>kr0.6198</v>
      </c>
      <c r="G33" s="22" t="str">
        <f t="shared" si="3"/>
        <v>kr0.6198</v>
      </c>
      <c r="H33" s="23"/>
      <c r="M33" s="24">
        <v>25.4</v>
      </c>
      <c r="N33" s="25">
        <v>0.61980000000000002</v>
      </c>
      <c r="O33" s="25">
        <v>0.61980000000000002</v>
      </c>
      <c r="P33" s="26">
        <v>0.61980000000000002</v>
      </c>
    </row>
    <row r="34" spans="2:16" s="8" customFormat="1" ht="24.75" customHeight="1" x14ac:dyDescent="0.25">
      <c r="B34" s="17" t="s">
        <v>62</v>
      </c>
      <c r="C34" s="18" t="s">
        <v>111</v>
      </c>
      <c r="D34" s="19" t="str">
        <f t="shared" si="0"/>
        <v>kr25.4000</v>
      </c>
      <c r="E34" s="20" t="str">
        <f t="shared" si="1"/>
        <v>kr0.6198</v>
      </c>
      <c r="F34" s="21" t="str">
        <f t="shared" si="2"/>
        <v>kr0.6198</v>
      </c>
      <c r="G34" s="22" t="str">
        <f t="shared" si="3"/>
        <v>kr0.6198</v>
      </c>
      <c r="H34" s="23"/>
      <c r="M34" s="24">
        <v>25.4</v>
      </c>
      <c r="N34" s="25">
        <v>0.61980000000000002</v>
      </c>
      <c r="O34" s="25">
        <v>0.61980000000000002</v>
      </c>
      <c r="P34" s="26">
        <v>0.61980000000000002</v>
      </c>
    </row>
    <row r="35" spans="2:16" s="8" customFormat="1" ht="24.75" customHeight="1" x14ac:dyDescent="0.25">
      <c r="B35" s="17" t="s">
        <v>63</v>
      </c>
      <c r="C35" s="18" t="s">
        <v>112</v>
      </c>
      <c r="D35" s="19" t="str">
        <f t="shared" si="0"/>
        <v>kr30.4800</v>
      </c>
      <c r="E35" s="20" t="str">
        <f t="shared" si="1"/>
        <v>kr0.6198</v>
      </c>
      <c r="F35" s="21" t="str">
        <f t="shared" si="2"/>
        <v>kr0.6198</v>
      </c>
      <c r="G35" s="22" t="str">
        <f t="shared" si="3"/>
        <v>kr0.6198</v>
      </c>
      <c r="H35" s="23"/>
      <c r="M35" s="24">
        <v>30.48</v>
      </c>
      <c r="N35" s="25">
        <v>0.61980000000000002</v>
      </c>
      <c r="O35" s="25">
        <v>0.61980000000000002</v>
      </c>
      <c r="P35" s="26">
        <v>0.61980000000000002</v>
      </c>
    </row>
    <row r="36" spans="2:16" s="8" customFormat="1" ht="24.75" customHeight="1" x14ac:dyDescent="0.25">
      <c r="B36" s="17" t="s">
        <v>64</v>
      </c>
      <c r="C36" s="18" t="s">
        <v>113</v>
      </c>
      <c r="D36" s="19" t="str">
        <f t="shared" si="0"/>
        <v>kr60.9600</v>
      </c>
      <c r="E36" s="20" t="str">
        <f t="shared" si="1"/>
        <v>kr0.6198</v>
      </c>
      <c r="F36" s="21" t="str">
        <f t="shared" si="2"/>
        <v>kr0.6198</v>
      </c>
      <c r="G36" s="22" t="str">
        <f t="shared" si="3"/>
        <v>kr0.6198</v>
      </c>
      <c r="H36" s="23"/>
      <c r="M36" s="24">
        <v>60.96</v>
      </c>
      <c r="N36" s="25">
        <v>0.61980000000000002</v>
      </c>
      <c r="O36" s="25">
        <v>0.61980000000000002</v>
      </c>
      <c r="P36" s="26">
        <v>0.61980000000000002</v>
      </c>
    </row>
    <row r="37" spans="2:16" s="8" customFormat="1" ht="24.75" customHeight="1" x14ac:dyDescent="0.25">
      <c r="B37" s="17" t="s">
        <v>65</v>
      </c>
      <c r="C37" s="18" t="s">
        <v>110</v>
      </c>
      <c r="D37" s="19" t="str">
        <f t="shared" si="0"/>
        <v>kr0.5715</v>
      </c>
      <c r="E37" s="20" t="str">
        <f t="shared" si="1"/>
        <v>kr4.4577</v>
      </c>
      <c r="F37" s="21" t="str">
        <f t="shared" si="2"/>
        <v>kr4.4577</v>
      </c>
      <c r="G37" s="22" t="str">
        <f t="shared" si="3"/>
        <v>kr4.4577</v>
      </c>
      <c r="H37" s="23"/>
      <c r="M37" s="24">
        <v>0.57150000000000001</v>
      </c>
      <c r="N37" s="25">
        <v>4.4577</v>
      </c>
      <c r="O37" s="25">
        <v>4.4577</v>
      </c>
      <c r="P37" s="26">
        <v>4.4577</v>
      </c>
    </row>
    <row r="38" spans="2:16" s="8" customFormat="1" ht="24.75" customHeight="1" x14ac:dyDescent="0.25">
      <c r="B38" s="17" t="s">
        <v>66</v>
      </c>
      <c r="C38" s="18" t="s">
        <v>110</v>
      </c>
      <c r="D38" s="19" t="str">
        <f t="shared" si="0"/>
        <v>kr0.5715</v>
      </c>
      <c r="E38" s="20" t="str">
        <f t="shared" si="1"/>
        <v>kr4.4577</v>
      </c>
      <c r="F38" s="21" t="str">
        <f t="shared" si="2"/>
        <v>kr4.4577</v>
      </c>
      <c r="G38" s="22" t="str">
        <f t="shared" si="3"/>
        <v>kr4.4577</v>
      </c>
      <c r="H38" s="23"/>
      <c r="M38" s="24">
        <v>0.57150000000000001</v>
      </c>
      <c r="N38" s="25">
        <v>4.4577</v>
      </c>
      <c r="O38" s="25">
        <v>4.4577</v>
      </c>
      <c r="P38" s="26">
        <v>4.4577</v>
      </c>
    </row>
    <row r="39" spans="2:16" s="8" customFormat="1" ht="24.75" customHeight="1" x14ac:dyDescent="0.25">
      <c r="B39" s="17" t="s">
        <v>67</v>
      </c>
      <c r="C39" s="18" t="s">
        <v>110</v>
      </c>
      <c r="D39" s="19" t="str">
        <f t="shared" si="0"/>
        <v>kr0.5715</v>
      </c>
      <c r="E39" s="20" t="str">
        <f t="shared" si="1"/>
        <v>kr4.4577</v>
      </c>
      <c r="F39" s="21" t="str">
        <f t="shared" si="2"/>
        <v>kr4.4577</v>
      </c>
      <c r="G39" s="22" t="str">
        <f t="shared" si="3"/>
        <v>kr4.4577</v>
      </c>
      <c r="H39" s="23"/>
      <c r="M39" s="24">
        <v>0.57150000000000001</v>
      </c>
      <c r="N39" s="25">
        <v>4.4577</v>
      </c>
      <c r="O39" s="25">
        <v>4.4577</v>
      </c>
      <c r="P39" s="26">
        <v>4.4577</v>
      </c>
    </row>
    <row r="40" spans="2:16" s="8" customFormat="1" ht="24.75" customHeight="1" x14ac:dyDescent="0.25">
      <c r="B40" s="17" t="s">
        <v>68</v>
      </c>
      <c r="C40" s="18" t="s">
        <v>110</v>
      </c>
      <c r="D40" s="19" t="str">
        <f t="shared" ref="D40:D71" si="4">Currency_symbole&amp;TEXT(ROUND(M40*Currency_converter_NOK,4),"#,##0.0000")</f>
        <v>kr0.5715</v>
      </c>
      <c r="E40" s="20" t="str">
        <f t="shared" ref="E40:E71" si="5">Currency_symbole&amp;TEXT(ROUND(N40*Currency_converter_NOK,4),"#,##0.0000")</f>
        <v>kr4.4577</v>
      </c>
      <c r="F40" s="21" t="str">
        <f t="shared" ref="F40:F71" si="6">Currency_symbole&amp;TEXT(ROUND(O40*Currency_converter_NOK,4),"#,##0.0000")</f>
        <v>kr4.4577</v>
      </c>
      <c r="G40" s="22" t="str">
        <f t="shared" ref="G40:G71" si="7">Currency_symbole&amp;TEXT(ROUND(P40*Currency_converter_NOK,4),"#,##0.0000")</f>
        <v>kr4.4577</v>
      </c>
      <c r="H40" s="23"/>
      <c r="M40" s="24">
        <v>0.57150000000000001</v>
      </c>
      <c r="N40" s="25">
        <v>4.4577</v>
      </c>
      <c r="O40" s="25">
        <v>4.4577</v>
      </c>
      <c r="P40" s="26">
        <v>4.4577</v>
      </c>
    </row>
    <row r="41" spans="2:16" s="8" customFormat="1" ht="24.75" customHeight="1" x14ac:dyDescent="0.25">
      <c r="B41" s="17" t="s">
        <v>69</v>
      </c>
      <c r="C41" s="18" t="s">
        <v>110</v>
      </c>
      <c r="D41" s="19" t="str">
        <f t="shared" si="4"/>
        <v>kr0.5715</v>
      </c>
      <c r="E41" s="20" t="str">
        <f t="shared" si="5"/>
        <v>kr4.4577</v>
      </c>
      <c r="F41" s="21" t="str">
        <f t="shared" si="6"/>
        <v>kr4.4577</v>
      </c>
      <c r="G41" s="22" t="str">
        <f t="shared" si="7"/>
        <v>kr4.4577</v>
      </c>
      <c r="H41" s="23"/>
      <c r="M41" s="24">
        <v>0.57150000000000001</v>
      </c>
      <c r="N41" s="25">
        <v>4.4577</v>
      </c>
      <c r="O41" s="25">
        <v>4.4577</v>
      </c>
      <c r="P41" s="26">
        <v>4.4577</v>
      </c>
    </row>
    <row r="42" spans="2:16" s="8" customFormat="1" ht="24.75" customHeight="1" x14ac:dyDescent="0.25">
      <c r="B42" s="17" t="s">
        <v>70</v>
      </c>
      <c r="C42" s="18" t="s">
        <v>114</v>
      </c>
      <c r="D42" s="19" t="str">
        <f t="shared" si="4"/>
        <v>kr127.0000</v>
      </c>
      <c r="E42" s="20" t="str">
        <f t="shared" si="5"/>
        <v>kr0.0000</v>
      </c>
      <c r="F42" s="21" t="str">
        <f t="shared" si="6"/>
        <v>kr0.0000</v>
      </c>
      <c r="G42" s="22" t="str">
        <f t="shared" si="7"/>
        <v>kr0.0000</v>
      </c>
      <c r="H42" s="23"/>
      <c r="M42" s="24">
        <v>127</v>
      </c>
      <c r="N42" s="25">
        <v>0</v>
      </c>
      <c r="O42" s="25">
        <v>0</v>
      </c>
      <c r="P42" s="26">
        <v>0</v>
      </c>
    </row>
    <row r="43" spans="2:16" s="8" customFormat="1" ht="24.75" customHeight="1" x14ac:dyDescent="0.25">
      <c r="B43" s="17" t="s">
        <v>71</v>
      </c>
      <c r="C43" s="18" t="s">
        <v>115</v>
      </c>
      <c r="D43" s="19" t="str">
        <f t="shared" si="4"/>
        <v>kr190.5000</v>
      </c>
      <c r="E43" s="20" t="str">
        <f t="shared" si="5"/>
        <v>kr0.0000</v>
      </c>
      <c r="F43" s="21" t="str">
        <f t="shared" si="6"/>
        <v>kr0.0000</v>
      </c>
      <c r="G43" s="22" t="str">
        <f t="shared" si="7"/>
        <v>kr0.0000</v>
      </c>
      <c r="H43" s="23"/>
      <c r="M43" s="24">
        <v>190.5</v>
      </c>
      <c r="N43" s="25">
        <v>0</v>
      </c>
      <c r="O43" s="25">
        <v>0</v>
      </c>
      <c r="P43" s="26">
        <v>0</v>
      </c>
    </row>
    <row r="44" spans="2:16" s="8" customFormat="1" ht="24.75" customHeight="1" x14ac:dyDescent="0.25">
      <c r="B44" s="17" t="s">
        <v>72</v>
      </c>
      <c r="C44" s="18" t="s">
        <v>116</v>
      </c>
      <c r="D44" s="19" t="str">
        <f t="shared" si="4"/>
        <v>kr254.0000</v>
      </c>
      <c r="E44" s="20" t="str">
        <f t="shared" si="5"/>
        <v>kr0.0000</v>
      </c>
      <c r="F44" s="21" t="str">
        <f t="shared" si="6"/>
        <v>kr0.0000</v>
      </c>
      <c r="G44" s="22" t="str">
        <f t="shared" si="7"/>
        <v>kr0.0000</v>
      </c>
      <c r="H44" s="23"/>
      <c r="M44" s="24">
        <v>254</v>
      </c>
      <c r="N44" s="25">
        <v>0</v>
      </c>
      <c r="O44" s="25">
        <v>0</v>
      </c>
      <c r="P44" s="26">
        <v>0</v>
      </c>
    </row>
    <row r="45" spans="2:16" s="8" customFormat="1" ht="24.75" customHeight="1" x14ac:dyDescent="0.25">
      <c r="B45" s="17" t="s">
        <v>73</v>
      </c>
      <c r="C45" s="18" t="s">
        <v>117</v>
      </c>
      <c r="D45" s="19" t="str">
        <f t="shared" si="4"/>
        <v>kr317.5000</v>
      </c>
      <c r="E45" s="20" t="str">
        <f t="shared" si="5"/>
        <v>kr0.0000</v>
      </c>
      <c r="F45" s="21" t="str">
        <f t="shared" si="6"/>
        <v>kr0.0000</v>
      </c>
      <c r="G45" s="22" t="str">
        <f t="shared" si="7"/>
        <v>kr0.0000</v>
      </c>
      <c r="H45" s="23"/>
      <c r="M45" s="24">
        <v>317.5</v>
      </c>
      <c r="N45" s="25">
        <v>0</v>
      </c>
      <c r="O45" s="25">
        <v>0</v>
      </c>
      <c r="P45" s="26">
        <v>0</v>
      </c>
    </row>
    <row r="46" spans="2:16" s="8" customFormat="1" ht="24.75" customHeight="1" x14ac:dyDescent="0.25">
      <c r="B46" s="17" t="s">
        <v>74</v>
      </c>
      <c r="C46" s="18" t="s">
        <v>118</v>
      </c>
      <c r="D46" s="19" t="str">
        <f t="shared" si="4"/>
        <v>kr381.0000</v>
      </c>
      <c r="E46" s="20" t="str">
        <f t="shared" si="5"/>
        <v>kr0.0000</v>
      </c>
      <c r="F46" s="21" t="str">
        <f t="shared" si="6"/>
        <v>kr0.0000</v>
      </c>
      <c r="G46" s="22" t="str">
        <f t="shared" si="7"/>
        <v>kr0.0000</v>
      </c>
      <c r="H46" s="23"/>
      <c r="M46" s="24">
        <v>381</v>
      </c>
      <c r="N46" s="25">
        <v>0</v>
      </c>
      <c r="O46" s="25">
        <v>0</v>
      </c>
      <c r="P46" s="26">
        <v>0</v>
      </c>
    </row>
    <row r="47" spans="2:16" s="8" customFormat="1" ht="24.75" customHeight="1" x14ac:dyDescent="0.25">
      <c r="B47" s="17" t="s">
        <v>75</v>
      </c>
      <c r="C47" s="18" t="s">
        <v>119</v>
      </c>
      <c r="D47" s="19" t="str">
        <f t="shared" si="4"/>
        <v>kr0.5715</v>
      </c>
      <c r="E47" s="20" t="str">
        <f t="shared" si="5"/>
        <v>kr4.5466</v>
      </c>
      <c r="F47" s="21" t="str">
        <f t="shared" si="6"/>
        <v>kr4.5466</v>
      </c>
      <c r="G47" s="22" t="str">
        <f t="shared" si="7"/>
        <v>kr4.5466</v>
      </c>
      <c r="H47" s="23"/>
      <c r="M47" s="24">
        <v>0.57150000000000001</v>
      </c>
      <c r="N47" s="25">
        <v>4.5465999999999998</v>
      </c>
      <c r="O47" s="25">
        <v>4.5465999999999998</v>
      </c>
      <c r="P47" s="26">
        <v>4.5465999999999998</v>
      </c>
    </row>
    <row r="48" spans="2:16" s="8" customFormat="1" ht="24.75" customHeight="1" x14ac:dyDescent="0.25">
      <c r="B48" s="17" t="s">
        <v>76</v>
      </c>
      <c r="C48" s="18" t="s">
        <v>119</v>
      </c>
      <c r="D48" s="19" t="str">
        <f t="shared" si="4"/>
        <v>kr0.5715</v>
      </c>
      <c r="E48" s="20" t="str">
        <f t="shared" si="5"/>
        <v>kr4.5466</v>
      </c>
      <c r="F48" s="21" t="str">
        <f t="shared" si="6"/>
        <v>kr4.5466</v>
      </c>
      <c r="G48" s="22" t="str">
        <f t="shared" si="7"/>
        <v>kr4.5466</v>
      </c>
      <c r="H48" s="23"/>
      <c r="M48" s="24">
        <v>0.57150000000000001</v>
      </c>
      <c r="N48" s="25">
        <v>4.5465999999999998</v>
      </c>
      <c r="O48" s="25">
        <v>4.5465999999999998</v>
      </c>
      <c r="P48" s="26">
        <v>4.5465999999999998</v>
      </c>
    </row>
    <row r="49" spans="2:16" s="8" customFormat="1" ht="24.75" customHeight="1" x14ac:dyDescent="0.25">
      <c r="B49" s="17" t="s">
        <v>77</v>
      </c>
      <c r="C49" s="18" t="s">
        <v>119</v>
      </c>
      <c r="D49" s="19" t="str">
        <f t="shared" si="4"/>
        <v>kr0.5715</v>
      </c>
      <c r="E49" s="20" t="str">
        <f t="shared" si="5"/>
        <v>kr4.5466</v>
      </c>
      <c r="F49" s="21" t="str">
        <f t="shared" si="6"/>
        <v>kr4.5466</v>
      </c>
      <c r="G49" s="22" t="str">
        <f t="shared" si="7"/>
        <v>kr4.5466</v>
      </c>
      <c r="H49" s="23"/>
      <c r="M49" s="24">
        <v>0.57150000000000001</v>
      </c>
      <c r="N49" s="25">
        <v>4.5465999999999998</v>
      </c>
      <c r="O49" s="25">
        <v>4.5465999999999998</v>
      </c>
      <c r="P49" s="26">
        <v>4.5465999999999998</v>
      </c>
    </row>
    <row r="50" spans="2:16" s="8" customFormat="1" ht="24.75" customHeight="1" x14ac:dyDescent="0.25">
      <c r="B50" s="17" t="s">
        <v>78</v>
      </c>
      <c r="C50" s="18" t="s">
        <v>119</v>
      </c>
      <c r="D50" s="19" t="str">
        <f t="shared" si="4"/>
        <v>kr0.5715</v>
      </c>
      <c r="E50" s="20" t="str">
        <f t="shared" si="5"/>
        <v>kr4.5466</v>
      </c>
      <c r="F50" s="21" t="str">
        <f t="shared" si="6"/>
        <v>kr4.5466</v>
      </c>
      <c r="G50" s="22" t="str">
        <f t="shared" si="7"/>
        <v>kr4.5466</v>
      </c>
      <c r="H50" s="23"/>
      <c r="M50" s="24">
        <v>0.57150000000000001</v>
      </c>
      <c r="N50" s="25">
        <v>4.5465999999999998</v>
      </c>
      <c r="O50" s="25">
        <v>4.5465999999999998</v>
      </c>
      <c r="P50" s="26">
        <v>4.5465999999999998</v>
      </c>
    </row>
    <row r="51" spans="2:16" s="8" customFormat="1" ht="24.75" customHeight="1" x14ac:dyDescent="0.25">
      <c r="B51" s="17" t="s">
        <v>79</v>
      </c>
      <c r="C51" s="18" t="s">
        <v>119</v>
      </c>
      <c r="D51" s="19" t="str">
        <f t="shared" si="4"/>
        <v>kr0.5715</v>
      </c>
      <c r="E51" s="20" t="str">
        <f t="shared" si="5"/>
        <v>kr4.5466</v>
      </c>
      <c r="F51" s="21" t="str">
        <f t="shared" si="6"/>
        <v>kr4.5466</v>
      </c>
      <c r="G51" s="22" t="str">
        <f t="shared" si="7"/>
        <v>kr4.5466</v>
      </c>
      <c r="H51" s="23"/>
      <c r="M51" s="24">
        <v>0.57150000000000001</v>
      </c>
      <c r="N51" s="25">
        <v>4.5465999999999998</v>
      </c>
      <c r="O51" s="25">
        <v>4.5465999999999998</v>
      </c>
      <c r="P51" s="26">
        <v>4.5465999999999998</v>
      </c>
    </row>
    <row r="52" spans="2:16" s="8" customFormat="1" ht="24.75" customHeight="1" x14ac:dyDescent="0.25">
      <c r="B52" s="17" t="s">
        <v>80</v>
      </c>
      <c r="C52" s="18" t="s">
        <v>119</v>
      </c>
      <c r="D52" s="19" t="str">
        <f t="shared" si="4"/>
        <v>kr0.5715</v>
      </c>
      <c r="E52" s="20" t="str">
        <f t="shared" si="5"/>
        <v>kr4.5466</v>
      </c>
      <c r="F52" s="21" t="str">
        <f t="shared" si="6"/>
        <v>kr4.5466</v>
      </c>
      <c r="G52" s="22" t="str">
        <f t="shared" si="7"/>
        <v>kr4.5466</v>
      </c>
      <c r="H52" s="23"/>
      <c r="M52" s="24">
        <v>0.57150000000000001</v>
      </c>
      <c r="N52" s="25">
        <v>4.5465999999999998</v>
      </c>
      <c r="O52" s="25">
        <v>4.5465999999999998</v>
      </c>
      <c r="P52" s="26">
        <v>4.5465999999999998</v>
      </c>
    </row>
    <row r="53" spans="2:16" s="8" customFormat="1" ht="24.75" customHeight="1" x14ac:dyDescent="0.25">
      <c r="B53" s="17" t="s">
        <v>81</v>
      </c>
      <c r="C53" s="18" t="s">
        <v>119</v>
      </c>
      <c r="D53" s="19" t="str">
        <f t="shared" si="4"/>
        <v>kr0.5715</v>
      </c>
      <c r="E53" s="20" t="str">
        <f t="shared" si="5"/>
        <v>kr4.5466</v>
      </c>
      <c r="F53" s="21" t="str">
        <f t="shared" si="6"/>
        <v>kr4.5466</v>
      </c>
      <c r="G53" s="22" t="str">
        <f t="shared" si="7"/>
        <v>kr4.5466</v>
      </c>
      <c r="H53" s="23"/>
      <c r="M53" s="24">
        <v>0.57150000000000001</v>
      </c>
      <c r="N53" s="25">
        <v>4.5465999999999998</v>
      </c>
      <c r="O53" s="25">
        <v>4.5465999999999998</v>
      </c>
      <c r="P53" s="26">
        <v>4.5465999999999998</v>
      </c>
    </row>
    <row r="54" spans="2:16" s="8" customFormat="1" ht="24.75" customHeight="1" x14ac:dyDescent="0.25">
      <c r="B54" s="17" t="s">
        <v>82</v>
      </c>
      <c r="C54" s="18" t="s">
        <v>119</v>
      </c>
      <c r="D54" s="19" t="str">
        <f t="shared" si="4"/>
        <v>kr0.5715</v>
      </c>
      <c r="E54" s="20" t="str">
        <f t="shared" si="5"/>
        <v>kr4.5466</v>
      </c>
      <c r="F54" s="21" t="str">
        <f t="shared" si="6"/>
        <v>kr4.5466</v>
      </c>
      <c r="G54" s="22" t="str">
        <f t="shared" si="7"/>
        <v>kr4.5466</v>
      </c>
      <c r="H54" s="23"/>
      <c r="M54" s="24">
        <v>0.57150000000000001</v>
      </c>
      <c r="N54" s="25">
        <v>4.5465999999999998</v>
      </c>
      <c r="O54" s="25">
        <v>4.5465999999999998</v>
      </c>
      <c r="P54" s="26">
        <v>4.5465999999999998</v>
      </c>
    </row>
    <row r="55" spans="2:16" s="8" customFormat="1" ht="24.75" customHeight="1" x14ac:dyDescent="0.25">
      <c r="B55" s="17" t="s">
        <v>83</v>
      </c>
      <c r="C55" s="18" t="s">
        <v>119</v>
      </c>
      <c r="D55" s="19" t="str">
        <f t="shared" si="4"/>
        <v>kr0.5715</v>
      </c>
      <c r="E55" s="20" t="str">
        <f t="shared" si="5"/>
        <v>kr4.5466</v>
      </c>
      <c r="F55" s="21" t="str">
        <f t="shared" si="6"/>
        <v>kr4.5466</v>
      </c>
      <c r="G55" s="22" t="str">
        <f t="shared" si="7"/>
        <v>kr4.5466</v>
      </c>
      <c r="H55" s="23"/>
      <c r="M55" s="24">
        <v>0.57150000000000001</v>
      </c>
      <c r="N55" s="25">
        <v>4.5465999999999998</v>
      </c>
      <c r="O55" s="25">
        <v>4.5465999999999998</v>
      </c>
      <c r="P55" s="26">
        <v>4.5465999999999998</v>
      </c>
    </row>
    <row r="56" spans="2:16" s="8" customFormat="1" ht="24.75" customHeight="1" x14ac:dyDescent="0.25">
      <c r="B56" s="17" t="s">
        <v>84</v>
      </c>
      <c r="C56" s="18" t="s">
        <v>119</v>
      </c>
      <c r="D56" s="19" t="str">
        <f t="shared" si="4"/>
        <v>kr0.5715</v>
      </c>
      <c r="E56" s="20" t="str">
        <f t="shared" si="5"/>
        <v>kr4.5466</v>
      </c>
      <c r="F56" s="21" t="str">
        <f t="shared" si="6"/>
        <v>kr4.5466</v>
      </c>
      <c r="G56" s="22" t="str">
        <f t="shared" si="7"/>
        <v>kr4.5466</v>
      </c>
      <c r="H56" s="23"/>
      <c r="M56" s="24">
        <v>0.57150000000000001</v>
      </c>
      <c r="N56" s="25">
        <v>4.5465999999999998</v>
      </c>
      <c r="O56" s="25">
        <v>4.5465999999999998</v>
      </c>
      <c r="P56" s="26">
        <v>4.5465999999999998</v>
      </c>
    </row>
    <row r="57" spans="2:16" s="8" customFormat="1" ht="24.75" customHeight="1" x14ac:dyDescent="0.25">
      <c r="B57" s="17" t="s">
        <v>85</v>
      </c>
      <c r="C57" s="18" t="s">
        <v>119</v>
      </c>
      <c r="D57" s="19" t="str">
        <f t="shared" si="4"/>
        <v>kr0.5715</v>
      </c>
      <c r="E57" s="20" t="str">
        <f t="shared" si="5"/>
        <v>kr4.5466</v>
      </c>
      <c r="F57" s="21" t="str">
        <f t="shared" si="6"/>
        <v>kr4.5466</v>
      </c>
      <c r="G57" s="22" t="str">
        <f t="shared" si="7"/>
        <v>kr4.5466</v>
      </c>
      <c r="H57" s="23"/>
      <c r="M57" s="24">
        <v>0.57150000000000001</v>
      </c>
      <c r="N57" s="25">
        <v>4.5465999999999998</v>
      </c>
      <c r="O57" s="25">
        <v>4.5465999999999998</v>
      </c>
      <c r="P57" s="26">
        <v>4.5465999999999998</v>
      </c>
    </row>
    <row r="58" spans="2:16" s="8" customFormat="1" ht="24.75" customHeight="1" x14ac:dyDescent="0.25">
      <c r="B58" s="17" t="s">
        <v>86</v>
      </c>
      <c r="C58" s="18" t="s">
        <v>119</v>
      </c>
      <c r="D58" s="19" t="str">
        <f t="shared" si="4"/>
        <v>kr0.5715</v>
      </c>
      <c r="E58" s="20" t="str">
        <f t="shared" si="5"/>
        <v>kr4.5466</v>
      </c>
      <c r="F58" s="21" t="str">
        <f t="shared" si="6"/>
        <v>kr4.5466</v>
      </c>
      <c r="G58" s="22" t="str">
        <f t="shared" si="7"/>
        <v>kr4.5466</v>
      </c>
      <c r="H58" s="23"/>
      <c r="M58" s="24">
        <v>0.57150000000000001</v>
      </c>
      <c r="N58" s="25">
        <v>4.5465999999999998</v>
      </c>
      <c r="O58" s="25">
        <v>4.5465999999999998</v>
      </c>
      <c r="P58" s="26">
        <v>4.5465999999999998</v>
      </c>
    </row>
    <row r="59" spans="2:16" s="8" customFormat="1" ht="24.75" customHeight="1" x14ac:dyDescent="0.25">
      <c r="B59" s="17" t="s">
        <v>87</v>
      </c>
      <c r="C59" s="18" t="s">
        <v>119</v>
      </c>
      <c r="D59" s="19" t="str">
        <f t="shared" si="4"/>
        <v>kr0.5715</v>
      </c>
      <c r="E59" s="20" t="str">
        <f t="shared" si="5"/>
        <v>kr4.5466</v>
      </c>
      <c r="F59" s="21" t="str">
        <f t="shared" si="6"/>
        <v>kr4.5466</v>
      </c>
      <c r="G59" s="22" t="str">
        <f t="shared" si="7"/>
        <v>kr4.5466</v>
      </c>
      <c r="H59" s="23"/>
      <c r="M59" s="24">
        <v>0.57150000000000001</v>
      </c>
      <c r="N59" s="25">
        <v>4.5465999999999998</v>
      </c>
      <c r="O59" s="25">
        <v>4.5465999999999998</v>
      </c>
      <c r="P59" s="26">
        <v>4.5465999999999998</v>
      </c>
    </row>
    <row r="60" spans="2:16" s="8" customFormat="1" ht="24.75" customHeight="1" x14ac:dyDescent="0.25">
      <c r="B60" s="17" t="s">
        <v>88</v>
      </c>
      <c r="C60" s="18" t="s">
        <v>120</v>
      </c>
      <c r="D60" s="19" t="str">
        <f t="shared" si="4"/>
        <v>kr0.5715</v>
      </c>
      <c r="E60" s="20" t="str">
        <f t="shared" si="5"/>
        <v>kr0.6604</v>
      </c>
      <c r="F60" s="21" t="str">
        <f t="shared" si="6"/>
        <v>kr0.6604</v>
      </c>
      <c r="G60" s="22" t="str">
        <f t="shared" si="7"/>
        <v>kr0.6604</v>
      </c>
      <c r="H60" s="23"/>
      <c r="M60" s="24">
        <v>0.57150000000000001</v>
      </c>
      <c r="N60" s="25">
        <v>0.66039999999999999</v>
      </c>
      <c r="O60" s="25">
        <v>0.66039999999999999</v>
      </c>
      <c r="P60" s="26">
        <v>0.66039999999999999</v>
      </c>
    </row>
    <row r="61" spans="2:16" s="8" customFormat="1" ht="24.75" customHeight="1" x14ac:dyDescent="0.25">
      <c r="B61" s="17" t="s">
        <v>89</v>
      </c>
      <c r="C61" s="18" t="s">
        <v>120</v>
      </c>
      <c r="D61" s="19" t="str">
        <f t="shared" si="4"/>
        <v>kr0.5715</v>
      </c>
      <c r="E61" s="20" t="str">
        <f t="shared" si="5"/>
        <v>kr0.6604</v>
      </c>
      <c r="F61" s="21" t="str">
        <f t="shared" si="6"/>
        <v>kr0.6604</v>
      </c>
      <c r="G61" s="22" t="str">
        <f t="shared" si="7"/>
        <v>kr0.6604</v>
      </c>
      <c r="H61" s="23"/>
      <c r="M61" s="24">
        <v>0.57150000000000001</v>
      </c>
      <c r="N61" s="25">
        <v>0.66039999999999999</v>
      </c>
      <c r="O61" s="25">
        <v>0.66039999999999999</v>
      </c>
      <c r="P61" s="26">
        <v>0.66039999999999999</v>
      </c>
    </row>
    <row r="62" spans="2:16" s="8" customFormat="1" ht="24.75" customHeight="1" x14ac:dyDescent="0.25">
      <c r="B62" s="17" t="s">
        <v>90</v>
      </c>
      <c r="C62" s="18" t="s">
        <v>120</v>
      </c>
      <c r="D62" s="19" t="str">
        <f t="shared" si="4"/>
        <v>kr0.5715</v>
      </c>
      <c r="E62" s="20" t="str">
        <f t="shared" si="5"/>
        <v>kr0.6604</v>
      </c>
      <c r="F62" s="21" t="str">
        <f t="shared" si="6"/>
        <v>kr0.6604</v>
      </c>
      <c r="G62" s="22" t="str">
        <f t="shared" si="7"/>
        <v>kr0.6604</v>
      </c>
      <c r="H62" s="23"/>
      <c r="M62" s="24">
        <v>0.57150000000000001</v>
      </c>
      <c r="N62" s="25">
        <v>0.66039999999999999</v>
      </c>
      <c r="O62" s="25">
        <v>0.66039999999999999</v>
      </c>
      <c r="P62" s="26">
        <v>0.66039999999999999</v>
      </c>
    </row>
    <row r="63" spans="2:16" s="8" customFormat="1" ht="24.75" customHeight="1" x14ac:dyDescent="0.25">
      <c r="B63" s="17" t="s">
        <v>91</v>
      </c>
      <c r="C63" s="18" t="s">
        <v>120</v>
      </c>
      <c r="D63" s="19" t="str">
        <f t="shared" si="4"/>
        <v>kr0.5715</v>
      </c>
      <c r="E63" s="20" t="str">
        <f t="shared" si="5"/>
        <v>kr0.6604</v>
      </c>
      <c r="F63" s="21" t="str">
        <f t="shared" si="6"/>
        <v>kr0.6604</v>
      </c>
      <c r="G63" s="22" t="str">
        <f t="shared" si="7"/>
        <v>kr0.6604</v>
      </c>
      <c r="H63" s="23"/>
      <c r="M63" s="24">
        <v>0.57150000000000001</v>
      </c>
      <c r="N63" s="25">
        <v>0.66039999999999999</v>
      </c>
      <c r="O63" s="25">
        <v>0.66039999999999999</v>
      </c>
      <c r="P63" s="26">
        <v>0.66039999999999999</v>
      </c>
    </row>
    <row r="64" spans="2:16" s="8" customFormat="1" ht="24.75" customHeight="1" x14ac:dyDescent="0.25">
      <c r="B64" s="17" t="s">
        <v>92</v>
      </c>
      <c r="C64" s="18" t="s">
        <v>120</v>
      </c>
      <c r="D64" s="19" t="str">
        <f t="shared" si="4"/>
        <v>kr0.5715</v>
      </c>
      <c r="E64" s="20" t="str">
        <f t="shared" si="5"/>
        <v>kr0.6604</v>
      </c>
      <c r="F64" s="21" t="str">
        <f t="shared" si="6"/>
        <v>kr0.6604</v>
      </c>
      <c r="G64" s="22" t="str">
        <f t="shared" si="7"/>
        <v>kr0.6604</v>
      </c>
      <c r="H64" s="23"/>
      <c r="M64" s="24">
        <v>0.57150000000000001</v>
      </c>
      <c r="N64" s="25">
        <v>0.66039999999999999</v>
      </c>
      <c r="O64" s="25">
        <v>0.66039999999999999</v>
      </c>
      <c r="P64" s="26">
        <v>0.66039999999999999</v>
      </c>
    </row>
    <row r="65" spans="2:16" s="8" customFormat="1" ht="24.75" customHeight="1" x14ac:dyDescent="0.25">
      <c r="B65" s="17" t="s">
        <v>93</v>
      </c>
      <c r="C65" s="18" t="s">
        <v>120</v>
      </c>
      <c r="D65" s="19" t="str">
        <f t="shared" si="4"/>
        <v>kr0.5715</v>
      </c>
      <c r="E65" s="20" t="str">
        <f t="shared" si="5"/>
        <v>kr0.6604</v>
      </c>
      <c r="F65" s="21" t="str">
        <f t="shared" si="6"/>
        <v>kr0.6604</v>
      </c>
      <c r="G65" s="22" t="str">
        <f t="shared" si="7"/>
        <v>kr0.6604</v>
      </c>
      <c r="H65" s="23"/>
      <c r="M65" s="24">
        <v>0.57150000000000001</v>
      </c>
      <c r="N65" s="25">
        <v>0.66039999999999999</v>
      </c>
      <c r="O65" s="25">
        <v>0.66039999999999999</v>
      </c>
      <c r="P65" s="26">
        <v>0.66039999999999999</v>
      </c>
    </row>
    <row r="66" spans="2:16" s="8" customFormat="1" ht="24.75" customHeight="1" x14ac:dyDescent="0.25">
      <c r="B66" s="17" t="s">
        <v>94</v>
      </c>
      <c r="C66" s="18" t="s">
        <v>120</v>
      </c>
      <c r="D66" s="19" t="str">
        <f t="shared" si="4"/>
        <v>kr0.5715</v>
      </c>
      <c r="E66" s="20" t="str">
        <f t="shared" si="5"/>
        <v>kr0.6604</v>
      </c>
      <c r="F66" s="21" t="str">
        <f t="shared" si="6"/>
        <v>kr0.6604</v>
      </c>
      <c r="G66" s="22" t="str">
        <f t="shared" si="7"/>
        <v>kr0.6604</v>
      </c>
      <c r="H66" s="23"/>
      <c r="M66" s="24">
        <v>0.57150000000000001</v>
      </c>
      <c r="N66" s="25">
        <v>0.66039999999999999</v>
      </c>
      <c r="O66" s="25">
        <v>0.66039999999999999</v>
      </c>
      <c r="P66" s="26">
        <v>0.66039999999999999</v>
      </c>
    </row>
    <row r="67" spans="2:16" s="8" customFormat="1" ht="24.75" customHeight="1" x14ac:dyDescent="0.25">
      <c r="B67" s="17" t="s">
        <v>95</v>
      </c>
      <c r="C67" s="18" t="s">
        <v>121</v>
      </c>
      <c r="D67" s="19" t="str">
        <f t="shared" si="4"/>
        <v>kr2.3241</v>
      </c>
      <c r="E67" s="20" t="str">
        <f t="shared" si="5"/>
        <v>kr0.6604</v>
      </c>
      <c r="F67" s="21" t="str">
        <f t="shared" si="6"/>
        <v>kr0.6604</v>
      </c>
      <c r="G67" s="22" t="str">
        <f t="shared" si="7"/>
        <v>kr0.6604</v>
      </c>
      <c r="H67" s="23"/>
      <c r="M67" s="24">
        <v>2.3241000000000001</v>
      </c>
      <c r="N67" s="25">
        <v>0.66039999999999999</v>
      </c>
      <c r="O67" s="25">
        <v>0.66039999999999999</v>
      </c>
      <c r="P67" s="26">
        <v>0.66039999999999999</v>
      </c>
    </row>
    <row r="68" spans="2:16" s="8" customFormat="1" ht="24.75" customHeight="1" x14ac:dyDescent="0.25">
      <c r="B68" s="17" t="s">
        <v>96</v>
      </c>
      <c r="C68" s="18" t="s">
        <v>121</v>
      </c>
      <c r="D68" s="19" t="str">
        <f t="shared" si="4"/>
        <v>kr2.3241</v>
      </c>
      <c r="E68" s="20" t="str">
        <f t="shared" si="5"/>
        <v>kr0.6604</v>
      </c>
      <c r="F68" s="21" t="str">
        <f t="shared" si="6"/>
        <v>kr0.6604</v>
      </c>
      <c r="G68" s="22" t="str">
        <f t="shared" si="7"/>
        <v>kr0.6604</v>
      </c>
      <c r="H68" s="23"/>
      <c r="M68" s="24">
        <v>2.3241000000000001</v>
      </c>
      <c r="N68" s="25">
        <v>0.66039999999999999</v>
      </c>
      <c r="O68" s="25">
        <v>0.66039999999999999</v>
      </c>
      <c r="P68" s="26">
        <v>0.66039999999999999</v>
      </c>
    </row>
    <row r="69" spans="2:16" s="8" customFormat="1" ht="24.75" customHeight="1" x14ac:dyDescent="0.25">
      <c r="B69" s="17" t="s">
        <v>97</v>
      </c>
      <c r="C69" s="18" t="s">
        <v>119</v>
      </c>
      <c r="D69" s="19" t="str">
        <f t="shared" si="4"/>
        <v>kr0.5715</v>
      </c>
      <c r="E69" s="20" t="str">
        <f t="shared" si="5"/>
        <v>kr4.5466</v>
      </c>
      <c r="F69" s="21" t="str">
        <f t="shared" si="6"/>
        <v>kr4.5466</v>
      </c>
      <c r="G69" s="22" t="str">
        <f t="shared" si="7"/>
        <v>kr4.5466</v>
      </c>
      <c r="H69" s="23"/>
      <c r="M69" s="24">
        <v>0.57150000000000001</v>
      </c>
      <c r="N69" s="25">
        <v>4.5465999999999998</v>
      </c>
      <c r="O69" s="25">
        <v>4.5465999999999998</v>
      </c>
      <c r="P69" s="26">
        <v>4.5465999999999998</v>
      </c>
    </row>
    <row r="70" spans="2:16" s="8" customFormat="1" ht="24.75" customHeight="1" x14ac:dyDescent="0.25">
      <c r="B70" s="17" t="s">
        <v>98</v>
      </c>
      <c r="C70" s="18" t="s">
        <v>119</v>
      </c>
      <c r="D70" s="19" t="str">
        <f t="shared" si="4"/>
        <v>kr0.5715</v>
      </c>
      <c r="E70" s="20" t="str">
        <f t="shared" si="5"/>
        <v>kr4.5466</v>
      </c>
      <c r="F70" s="21" t="str">
        <f t="shared" si="6"/>
        <v>kr4.5466</v>
      </c>
      <c r="G70" s="22" t="str">
        <f t="shared" si="7"/>
        <v>kr4.5466</v>
      </c>
      <c r="H70" s="23"/>
      <c r="M70" s="24">
        <v>0.57150000000000001</v>
      </c>
      <c r="N70" s="25">
        <v>4.5465999999999998</v>
      </c>
      <c r="O70" s="25">
        <v>4.5465999999999998</v>
      </c>
      <c r="P70" s="26">
        <v>4.5465999999999998</v>
      </c>
    </row>
    <row r="71" spans="2:16" s="8" customFormat="1" ht="24.75" customHeight="1" x14ac:dyDescent="0.25">
      <c r="B71" s="17" t="s">
        <v>99</v>
      </c>
      <c r="C71" s="18" t="s">
        <v>119</v>
      </c>
      <c r="D71" s="19" t="str">
        <f t="shared" si="4"/>
        <v>kr0.5715</v>
      </c>
      <c r="E71" s="20" t="str">
        <f t="shared" si="5"/>
        <v>kr4.5466</v>
      </c>
      <c r="F71" s="21" t="str">
        <f t="shared" si="6"/>
        <v>kr4.5466</v>
      </c>
      <c r="G71" s="22" t="str">
        <f t="shared" si="7"/>
        <v>kr4.5466</v>
      </c>
      <c r="H71" s="23"/>
      <c r="M71" s="24">
        <v>0.57150000000000001</v>
      </c>
      <c r="N71" s="25">
        <v>4.5465999999999998</v>
      </c>
      <c r="O71" s="25">
        <v>4.5465999999999998</v>
      </c>
      <c r="P71" s="26">
        <v>4.5465999999999998</v>
      </c>
    </row>
    <row r="72" spans="2:16" s="8" customFormat="1" ht="24.75" customHeight="1" x14ac:dyDescent="0.25">
      <c r="B72" s="17" t="s">
        <v>100</v>
      </c>
      <c r="C72" s="18" t="s">
        <v>119</v>
      </c>
      <c r="D72" s="19" t="str">
        <f t="shared" ref="D72:D95" si="8">Currency_symbole&amp;TEXT(ROUND(M72*Currency_converter_NOK,4),"#,##0.0000")</f>
        <v>kr0.5715</v>
      </c>
      <c r="E72" s="20" t="str">
        <f t="shared" ref="E72:E95" si="9">Currency_symbole&amp;TEXT(ROUND(N72*Currency_converter_NOK,4),"#,##0.0000")</f>
        <v>kr4.5466</v>
      </c>
      <c r="F72" s="21" t="str">
        <f t="shared" ref="F72:F95" si="10">Currency_symbole&amp;TEXT(ROUND(O72*Currency_converter_NOK,4),"#,##0.0000")</f>
        <v>kr4.5466</v>
      </c>
      <c r="G72" s="22" t="str">
        <f t="shared" ref="G72:G95" si="11">Currency_symbole&amp;TEXT(ROUND(P72*Currency_converter_NOK,4),"#,##0.0000")</f>
        <v>kr4.5466</v>
      </c>
      <c r="H72" s="23"/>
      <c r="M72" s="24">
        <v>0.57150000000000001</v>
      </c>
      <c r="N72" s="25">
        <v>4.5465999999999998</v>
      </c>
      <c r="O72" s="25">
        <v>4.5465999999999998</v>
      </c>
      <c r="P72" s="26">
        <v>4.5465999999999998</v>
      </c>
    </row>
    <row r="73" spans="2:16" s="8" customFormat="1" ht="24.75" customHeight="1" x14ac:dyDescent="0.25">
      <c r="B73" s="17" t="s">
        <v>101</v>
      </c>
      <c r="C73" s="18" t="s">
        <v>119</v>
      </c>
      <c r="D73" s="19" t="str">
        <f t="shared" si="8"/>
        <v>kr0.5715</v>
      </c>
      <c r="E73" s="20" t="str">
        <f t="shared" si="9"/>
        <v>kr4.5466</v>
      </c>
      <c r="F73" s="21" t="str">
        <f t="shared" si="10"/>
        <v>kr4.5466</v>
      </c>
      <c r="G73" s="22" t="str">
        <f t="shared" si="11"/>
        <v>kr4.5466</v>
      </c>
      <c r="H73" s="23"/>
      <c r="M73" s="24">
        <v>0.57150000000000001</v>
      </c>
      <c r="N73" s="25">
        <v>4.5465999999999998</v>
      </c>
      <c r="O73" s="25">
        <v>4.5465999999999998</v>
      </c>
      <c r="P73" s="26">
        <v>4.5465999999999998</v>
      </c>
    </row>
    <row r="74" spans="2:16" s="8" customFormat="1" ht="24.75" customHeight="1" x14ac:dyDescent="0.25">
      <c r="B74" s="17" t="s">
        <v>102</v>
      </c>
      <c r="C74" s="18" t="s">
        <v>119</v>
      </c>
      <c r="D74" s="19" t="str">
        <f t="shared" si="8"/>
        <v>kr0.5715</v>
      </c>
      <c r="E74" s="20" t="str">
        <f t="shared" si="9"/>
        <v>kr4.5466</v>
      </c>
      <c r="F74" s="21" t="str">
        <f t="shared" si="10"/>
        <v>kr4.5466</v>
      </c>
      <c r="G74" s="22" t="str">
        <f t="shared" si="11"/>
        <v>kr4.5466</v>
      </c>
      <c r="H74" s="23"/>
      <c r="M74" s="24">
        <v>0.57150000000000001</v>
      </c>
      <c r="N74" s="25">
        <v>4.5465999999999998</v>
      </c>
      <c r="O74" s="25">
        <v>4.5465999999999998</v>
      </c>
      <c r="P74" s="26">
        <v>4.5465999999999998</v>
      </c>
    </row>
    <row r="75" spans="2:16" s="8" customFormat="1" ht="24.75" customHeight="1" x14ac:dyDescent="0.25">
      <c r="B75" s="17">
        <v>47110</v>
      </c>
      <c r="C75" s="18" t="s">
        <v>122</v>
      </c>
      <c r="D75" s="19" t="str">
        <f t="shared" si="8"/>
        <v>kr0.0000</v>
      </c>
      <c r="E75" s="20" t="str">
        <f t="shared" si="9"/>
        <v>kr0.0000</v>
      </c>
      <c r="F75" s="21" t="str">
        <f t="shared" si="10"/>
        <v>kr0.0000</v>
      </c>
      <c r="G75" s="22" t="str">
        <f t="shared" si="11"/>
        <v>kr0.0000</v>
      </c>
      <c r="H75" s="23"/>
      <c r="M75" s="24">
        <v>0</v>
      </c>
      <c r="N75" s="25">
        <v>0</v>
      </c>
      <c r="O75" s="25">
        <v>0</v>
      </c>
      <c r="P75" s="26">
        <v>0</v>
      </c>
    </row>
    <row r="76" spans="2:16" s="8" customFormat="1" ht="24.75" customHeight="1" x14ac:dyDescent="0.25">
      <c r="B76" s="17">
        <v>47112</v>
      </c>
      <c r="C76" s="18" t="s">
        <v>122</v>
      </c>
      <c r="D76" s="19" t="str">
        <f t="shared" si="8"/>
        <v>kr0.0000</v>
      </c>
      <c r="E76" s="20" t="str">
        <f t="shared" si="9"/>
        <v>kr0.0000</v>
      </c>
      <c r="F76" s="21" t="str">
        <f t="shared" si="10"/>
        <v>kr0.0000</v>
      </c>
      <c r="G76" s="22" t="str">
        <f t="shared" si="11"/>
        <v>kr0.0000</v>
      </c>
      <c r="H76" s="23"/>
      <c r="M76" s="24">
        <v>0</v>
      </c>
      <c r="N76" s="25">
        <v>0</v>
      </c>
      <c r="O76" s="25">
        <v>0</v>
      </c>
      <c r="P76" s="26">
        <v>0</v>
      </c>
    </row>
    <row r="77" spans="2:16" s="8" customFormat="1" ht="24.75" customHeight="1" x14ac:dyDescent="0.25">
      <c r="B77" s="17">
        <v>47113</v>
      </c>
      <c r="C77" s="18" t="s">
        <v>122</v>
      </c>
      <c r="D77" s="19" t="str">
        <f t="shared" si="8"/>
        <v>kr0.0000</v>
      </c>
      <c r="E77" s="20" t="str">
        <f t="shared" si="9"/>
        <v>kr0.0000</v>
      </c>
      <c r="F77" s="21" t="str">
        <f t="shared" si="10"/>
        <v>kr0.0000</v>
      </c>
      <c r="G77" s="22" t="str">
        <f t="shared" si="11"/>
        <v>kr0.0000</v>
      </c>
      <c r="H77" s="23"/>
      <c r="M77" s="24">
        <v>0</v>
      </c>
      <c r="N77" s="25">
        <v>0</v>
      </c>
      <c r="O77" s="25">
        <v>0</v>
      </c>
      <c r="P77" s="26">
        <v>0</v>
      </c>
    </row>
    <row r="78" spans="2:16" s="8" customFormat="1" ht="24.75" customHeight="1" x14ac:dyDescent="0.25">
      <c r="B78" s="17">
        <v>47115</v>
      </c>
      <c r="C78" s="18" t="s">
        <v>123</v>
      </c>
      <c r="D78" s="19" t="str">
        <f t="shared" si="8"/>
        <v>kr0.0318</v>
      </c>
      <c r="E78" s="20" t="str">
        <f t="shared" si="9"/>
        <v>kr0.1562</v>
      </c>
      <c r="F78" s="21" t="str">
        <f t="shared" si="10"/>
        <v>kr0.1562</v>
      </c>
      <c r="G78" s="22" t="str">
        <f t="shared" si="11"/>
        <v>kr0.1562</v>
      </c>
      <c r="H78" s="23"/>
      <c r="M78" s="24">
        <v>3.1800000000000002E-2</v>
      </c>
      <c r="N78" s="25">
        <v>0.15620000000000001</v>
      </c>
      <c r="O78" s="25">
        <v>0.15620000000000001</v>
      </c>
      <c r="P78" s="26">
        <v>0.15620000000000001</v>
      </c>
    </row>
    <row r="79" spans="2:16" s="8" customFormat="1" ht="24.75" customHeight="1" x14ac:dyDescent="0.25">
      <c r="B79" s="17">
        <v>47120</v>
      </c>
      <c r="C79" s="18" t="s">
        <v>124</v>
      </c>
      <c r="D79" s="19" t="str">
        <f t="shared" si="8"/>
        <v>kr0.0318</v>
      </c>
      <c r="E79" s="20" t="str">
        <f t="shared" si="9"/>
        <v>kr0.1562</v>
      </c>
      <c r="F79" s="21" t="str">
        <f t="shared" si="10"/>
        <v>kr0.1562</v>
      </c>
      <c r="G79" s="22" t="str">
        <f t="shared" si="11"/>
        <v>kr0.1562</v>
      </c>
      <c r="H79" s="23"/>
      <c r="M79" s="24">
        <v>3.1800000000000002E-2</v>
      </c>
      <c r="N79" s="25">
        <v>0.15620000000000001</v>
      </c>
      <c r="O79" s="25">
        <v>0.15620000000000001</v>
      </c>
      <c r="P79" s="26">
        <v>0.15620000000000001</v>
      </c>
    </row>
    <row r="80" spans="2:16" s="8" customFormat="1" ht="24.75" customHeight="1" x14ac:dyDescent="0.25">
      <c r="B80" s="17">
        <v>47124</v>
      </c>
      <c r="C80" s="18" t="s">
        <v>125</v>
      </c>
      <c r="D80" s="19" t="str">
        <f t="shared" si="8"/>
        <v>kr0.0318</v>
      </c>
      <c r="E80" s="20" t="str">
        <f t="shared" si="9"/>
        <v>kr0.1562</v>
      </c>
      <c r="F80" s="21" t="str">
        <f t="shared" si="10"/>
        <v>kr0.1562</v>
      </c>
      <c r="G80" s="22" t="str">
        <f t="shared" si="11"/>
        <v>kr0.1562</v>
      </c>
      <c r="H80" s="23"/>
      <c r="M80" s="24">
        <v>3.1800000000000002E-2</v>
      </c>
      <c r="N80" s="25">
        <v>0.15620000000000001</v>
      </c>
      <c r="O80" s="25">
        <v>0.15620000000000001</v>
      </c>
      <c r="P80" s="26">
        <v>0.15620000000000001</v>
      </c>
    </row>
    <row r="81" spans="2:16" s="8" customFormat="1" ht="24.75" customHeight="1" x14ac:dyDescent="0.25">
      <c r="B81" s="17">
        <v>47149</v>
      </c>
      <c r="C81" s="18" t="s">
        <v>126</v>
      </c>
      <c r="D81" s="19" t="str">
        <f t="shared" si="8"/>
        <v>kr0.0318</v>
      </c>
      <c r="E81" s="20" t="str">
        <f t="shared" si="9"/>
        <v>kr0.1562</v>
      </c>
      <c r="F81" s="21" t="str">
        <f t="shared" si="10"/>
        <v>kr0.1562</v>
      </c>
      <c r="G81" s="22" t="str">
        <f t="shared" si="11"/>
        <v>kr0.1562</v>
      </c>
      <c r="H81" s="23"/>
      <c r="M81" s="24">
        <v>3.1800000000000002E-2</v>
      </c>
      <c r="N81" s="25">
        <v>0.15620000000000001</v>
      </c>
      <c r="O81" s="25">
        <v>0.15620000000000001</v>
      </c>
      <c r="P81" s="26">
        <v>0.15620000000000001</v>
      </c>
    </row>
    <row r="82" spans="2:16" s="8" customFormat="1" ht="24.75" customHeight="1" x14ac:dyDescent="0.25">
      <c r="B82" s="17">
        <v>47175</v>
      </c>
      <c r="C82" s="18" t="s">
        <v>127</v>
      </c>
      <c r="D82" s="19" t="str">
        <f t="shared" si="8"/>
        <v>kr0.0318</v>
      </c>
      <c r="E82" s="20" t="str">
        <f t="shared" si="9"/>
        <v>kr0.1562</v>
      </c>
      <c r="F82" s="21" t="str">
        <f t="shared" si="10"/>
        <v>kr0.1562</v>
      </c>
      <c r="G82" s="22" t="str">
        <f t="shared" si="11"/>
        <v>kr0.1562</v>
      </c>
      <c r="H82" s="23"/>
      <c r="M82" s="24">
        <v>3.1800000000000002E-2</v>
      </c>
      <c r="N82" s="25">
        <v>0.15620000000000001</v>
      </c>
      <c r="O82" s="25">
        <v>0.15620000000000001</v>
      </c>
      <c r="P82" s="26">
        <v>0.15620000000000001</v>
      </c>
    </row>
    <row r="83" spans="2:16" s="8" customFormat="1" ht="24.75" customHeight="1" x14ac:dyDescent="0.25">
      <c r="B83" s="17">
        <v>47177</v>
      </c>
      <c r="C83" s="18" t="s">
        <v>128</v>
      </c>
      <c r="D83" s="19" t="str">
        <f t="shared" si="8"/>
        <v>kr0.0318</v>
      </c>
      <c r="E83" s="20" t="str">
        <f t="shared" si="9"/>
        <v>kr0.1562</v>
      </c>
      <c r="F83" s="21" t="str">
        <f t="shared" si="10"/>
        <v>kr0.1562</v>
      </c>
      <c r="G83" s="22" t="str">
        <f t="shared" si="11"/>
        <v>kr0.1562</v>
      </c>
      <c r="H83" s="23"/>
      <c r="M83" s="24">
        <v>3.1800000000000002E-2</v>
      </c>
      <c r="N83" s="25">
        <v>0.15620000000000001</v>
      </c>
      <c r="O83" s="25">
        <v>0.15620000000000001</v>
      </c>
      <c r="P83" s="26">
        <v>0.15620000000000001</v>
      </c>
    </row>
    <row r="84" spans="2:16" s="8" customFormat="1" ht="24.75" customHeight="1" x14ac:dyDescent="0.25">
      <c r="B84" s="17">
        <v>471860</v>
      </c>
      <c r="C84" s="18" t="s">
        <v>129</v>
      </c>
      <c r="D84" s="19" t="str">
        <f t="shared" si="8"/>
        <v>kr6.3119</v>
      </c>
      <c r="E84" s="20" t="str">
        <f t="shared" si="9"/>
        <v>kr11.5570</v>
      </c>
      <c r="F84" s="21" t="str">
        <f t="shared" si="10"/>
        <v>kr11.5570</v>
      </c>
      <c r="G84" s="22" t="str">
        <f t="shared" si="11"/>
        <v>kr11.5570</v>
      </c>
      <c r="H84" s="23"/>
      <c r="M84" s="24">
        <v>6.3118999999999996</v>
      </c>
      <c r="N84" s="25">
        <v>11.557</v>
      </c>
      <c r="O84" s="25">
        <v>11.557</v>
      </c>
      <c r="P84" s="26">
        <v>11.557</v>
      </c>
    </row>
    <row r="85" spans="2:16" s="8" customFormat="1" ht="24.75" customHeight="1" x14ac:dyDescent="0.25">
      <c r="B85" s="17">
        <v>471880</v>
      </c>
      <c r="C85" s="18" t="s">
        <v>130</v>
      </c>
      <c r="D85" s="19" t="str">
        <f t="shared" si="8"/>
        <v>kr17.1450</v>
      </c>
      <c r="E85" s="20" t="str">
        <f t="shared" si="9"/>
        <v>kr30.4800</v>
      </c>
      <c r="F85" s="21" t="str">
        <f t="shared" si="10"/>
        <v>kr30.4800</v>
      </c>
      <c r="G85" s="22" t="str">
        <f t="shared" si="11"/>
        <v>kr30.4800</v>
      </c>
      <c r="H85" s="23"/>
      <c r="M85" s="24">
        <v>17.145</v>
      </c>
      <c r="N85" s="25">
        <v>30.48</v>
      </c>
      <c r="O85" s="25">
        <v>30.48</v>
      </c>
      <c r="P85" s="26">
        <v>30.48</v>
      </c>
    </row>
    <row r="86" spans="2:16" s="8" customFormat="1" ht="24.75" customHeight="1" x14ac:dyDescent="0.25">
      <c r="B86" s="17">
        <v>471881</v>
      </c>
      <c r="C86" s="18" t="s">
        <v>130</v>
      </c>
      <c r="D86" s="19" t="str">
        <f t="shared" si="8"/>
        <v>kr17.1450</v>
      </c>
      <c r="E86" s="20" t="str">
        <f t="shared" si="9"/>
        <v>kr30.4800</v>
      </c>
      <c r="F86" s="21" t="str">
        <f t="shared" si="10"/>
        <v>kr30.4800</v>
      </c>
      <c r="G86" s="22" t="str">
        <f t="shared" si="11"/>
        <v>kr30.4800</v>
      </c>
      <c r="H86" s="23"/>
      <c r="M86" s="24">
        <v>17.145</v>
      </c>
      <c r="N86" s="25">
        <v>30.48</v>
      </c>
      <c r="O86" s="25">
        <v>30.48</v>
      </c>
      <c r="P86" s="26">
        <v>30.48</v>
      </c>
    </row>
    <row r="87" spans="2:16" s="8" customFormat="1" ht="24.75" customHeight="1" x14ac:dyDescent="0.25">
      <c r="B87" s="17">
        <v>471882</v>
      </c>
      <c r="C87" s="18" t="s">
        <v>130</v>
      </c>
      <c r="D87" s="19" t="str">
        <f t="shared" si="8"/>
        <v>kr17.1450</v>
      </c>
      <c r="E87" s="20" t="str">
        <f t="shared" si="9"/>
        <v>kr30.4800</v>
      </c>
      <c r="F87" s="21" t="str">
        <f t="shared" si="10"/>
        <v>kr30.4800</v>
      </c>
      <c r="G87" s="22" t="str">
        <f t="shared" si="11"/>
        <v>kr30.4800</v>
      </c>
      <c r="H87" s="23"/>
      <c r="M87" s="24">
        <v>17.145</v>
      </c>
      <c r="N87" s="25">
        <v>30.48</v>
      </c>
      <c r="O87" s="25">
        <v>30.48</v>
      </c>
      <c r="P87" s="26">
        <v>30.48</v>
      </c>
    </row>
    <row r="88" spans="2:16" s="8" customFormat="1" ht="24.75" customHeight="1" x14ac:dyDescent="0.25">
      <c r="B88" s="17">
        <v>471885</v>
      </c>
      <c r="C88" s="18" t="s">
        <v>131</v>
      </c>
      <c r="D88" s="19" t="str">
        <f t="shared" si="8"/>
        <v>kr8.0264</v>
      </c>
      <c r="E88" s="20" t="str">
        <f t="shared" si="9"/>
        <v>kr21.3487</v>
      </c>
      <c r="F88" s="21" t="str">
        <f t="shared" si="10"/>
        <v>kr21.3487</v>
      </c>
      <c r="G88" s="22" t="str">
        <f t="shared" si="11"/>
        <v>kr21.3487</v>
      </c>
      <c r="H88" s="23"/>
      <c r="M88" s="24">
        <v>8.0264000000000006</v>
      </c>
      <c r="N88" s="25">
        <v>21.348700000000001</v>
      </c>
      <c r="O88" s="25">
        <v>21.348700000000001</v>
      </c>
      <c r="P88" s="26">
        <v>21.348700000000001</v>
      </c>
    </row>
    <row r="89" spans="2:16" s="8" customFormat="1" ht="24.75" customHeight="1" x14ac:dyDescent="0.25">
      <c r="B89" s="17">
        <v>471888</v>
      </c>
      <c r="C89" s="18" t="s">
        <v>132</v>
      </c>
      <c r="D89" s="19" t="str">
        <f t="shared" si="8"/>
        <v>kr29.4640</v>
      </c>
      <c r="E89" s="20" t="str">
        <f t="shared" si="9"/>
        <v>kr12.0650</v>
      </c>
      <c r="F89" s="21" t="str">
        <f t="shared" si="10"/>
        <v>kr12.0650</v>
      </c>
      <c r="G89" s="22" t="str">
        <f t="shared" si="11"/>
        <v>kr12.0650</v>
      </c>
      <c r="H89" s="23"/>
      <c r="M89" s="24">
        <v>29.463999999999999</v>
      </c>
      <c r="N89" s="25">
        <v>12.065</v>
      </c>
      <c r="O89" s="25">
        <v>12.065</v>
      </c>
      <c r="P89" s="26">
        <v>12.065</v>
      </c>
    </row>
    <row r="90" spans="2:16" s="8" customFormat="1" ht="24.75" customHeight="1" x14ac:dyDescent="0.25">
      <c r="B90" s="17">
        <v>471890</v>
      </c>
      <c r="C90" s="18" t="s">
        <v>133</v>
      </c>
      <c r="D90" s="19" t="str">
        <f t="shared" si="8"/>
        <v>kr6.3119</v>
      </c>
      <c r="E90" s="20" t="str">
        <f t="shared" si="9"/>
        <v>kr17.5260</v>
      </c>
      <c r="F90" s="21" t="str">
        <f t="shared" si="10"/>
        <v>kr17.5260</v>
      </c>
      <c r="G90" s="22" t="str">
        <f t="shared" si="11"/>
        <v>kr17.5260</v>
      </c>
      <c r="H90" s="23"/>
      <c r="M90" s="24">
        <v>6.3118999999999996</v>
      </c>
      <c r="N90" s="25">
        <v>17.526</v>
      </c>
      <c r="O90" s="25">
        <v>17.526</v>
      </c>
      <c r="P90" s="26">
        <v>17.526</v>
      </c>
    </row>
    <row r="91" spans="2:16" s="8" customFormat="1" ht="24.75" customHeight="1" x14ac:dyDescent="0.25">
      <c r="B91" s="17" t="s">
        <v>103</v>
      </c>
      <c r="C91" s="18" t="s">
        <v>134</v>
      </c>
      <c r="D91" s="19" t="str">
        <f t="shared" si="8"/>
        <v>kr0.0318</v>
      </c>
      <c r="E91" s="20" t="str">
        <f t="shared" si="9"/>
        <v>kr0.1562</v>
      </c>
      <c r="F91" s="21" t="str">
        <f t="shared" si="10"/>
        <v>kr0.1562</v>
      </c>
      <c r="G91" s="22" t="str">
        <f t="shared" si="11"/>
        <v>kr0.1562</v>
      </c>
      <c r="H91" s="23"/>
      <c r="M91" s="24">
        <v>3.1800000000000002E-2</v>
      </c>
      <c r="N91" s="25">
        <v>0.15620000000000001</v>
      </c>
      <c r="O91" s="25">
        <v>0.15620000000000001</v>
      </c>
      <c r="P91" s="26">
        <v>0.15620000000000001</v>
      </c>
    </row>
    <row r="92" spans="2:16" s="8" customFormat="1" ht="24.75" customHeight="1" x14ac:dyDescent="0.25">
      <c r="B92" s="17" t="s">
        <v>104</v>
      </c>
      <c r="C92" s="18" t="s">
        <v>135</v>
      </c>
      <c r="D92" s="19" t="str">
        <f t="shared" si="8"/>
        <v>kr0.0000</v>
      </c>
      <c r="E92" s="20" t="str">
        <f t="shared" si="9"/>
        <v>kr0.0000</v>
      </c>
      <c r="F92" s="21" t="str">
        <f t="shared" si="10"/>
        <v>kr0.0000</v>
      </c>
      <c r="G92" s="22" t="str">
        <f t="shared" si="11"/>
        <v>kr0.0000</v>
      </c>
      <c r="H92" s="23"/>
      <c r="M92" s="24">
        <v>0</v>
      </c>
      <c r="N92" s="25">
        <v>0</v>
      </c>
      <c r="O92" s="25">
        <v>0</v>
      </c>
      <c r="P92" s="26">
        <v>0</v>
      </c>
    </row>
    <row r="93" spans="2:16" s="8" customFormat="1" ht="24.75" customHeight="1" x14ac:dyDescent="0.25">
      <c r="B93" s="17" t="s">
        <v>105</v>
      </c>
      <c r="C93" s="18" t="s">
        <v>136</v>
      </c>
      <c r="D93" s="19" t="str">
        <f t="shared" si="8"/>
        <v>kr0.0318</v>
      </c>
      <c r="E93" s="20" t="str">
        <f t="shared" si="9"/>
        <v>kr0.1562</v>
      </c>
      <c r="F93" s="21" t="str">
        <f t="shared" si="10"/>
        <v>kr0.1562</v>
      </c>
      <c r="G93" s="22" t="str">
        <f t="shared" si="11"/>
        <v>kr0.1562</v>
      </c>
      <c r="H93" s="23"/>
      <c r="M93" s="24">
        <v>3.1800000000000002E-2</v>
      </c>
      <c r="N93" s="25">
        <v>0.15620000000000001</v>
      </c>
      <c r="O93" s="25">
        <v>0.15620000000000001</v>
      </c>
      <c r="P93" s="26">
        <v>0.15620000000000001</v>
      </c>
    </row>
    <row r="94" spans="2:16" s="8" customFormat="1" ht="24.75" customHeight="1" x14ac:dyDescent="0.25">
      <c r="B94" s="17">
        <v>47879</v>
      </c>
      <c r="C94" s="18" t="s">
        <v>137</v>
      </c>
      <c r="D94" s="19" t="str">
        <f t="shared" si="8"/>
        <v>kr0.4953</v>
      </c>
      <c r="E94" s="20" t="str">
        <f t="shared" si="9"/>
        <v>kr1.6383</v>
      </c>
      <c r="F94" s="21" t="str">
        <f t="shared" si="10"/>
        <v>kr1.6383</v>
      </c>
      <c r="G94" s="22" t="str">
        <f t="shared" si="11"/>
        <v>kr1.6383</v>
      </c>
      <c r="H94" s="23"/>
      <c r="M94" s="24">
        <v>0.49530000000000002</v>
      </c>
      <c r="N94" s="25">
        <v>1.6383000000000001</v>
      </c>
      <c r="O94" s="25">
        <v>1.6383000000000001</v>
      </c>
      <c r="P94" s="26">
        <v>1.6383000000000001</v>
      </c>
    </row>
    <row r="95" spans="2:16" s="8" customFormat="1" ht="24.75" customHeight="1" x14ac:dyDescent="0.25">
      <c r="B95" s="17">
        <v>47880</v>
      </c>
      <c r="C95" s="18" t="s">
        <v>138</v>
      </c>
      <c r="D95" s="19" t="str">
        <f t="shared" si="8"/>
        <v>kr0.5715</v>
      </c>
      <c r="E95" s="20" t="str">
        <f t="shared" si="9"/>
        <v>kr0.1778</v>
      </c>
      <c r="F95" s="21" t="str">
        <f t="shared" si="10"/>
        <v>kr0.1778</v>
      </c>
      <c r="G95" s="22" t="str">
        <f t="shared" si="11"/>
        <v>kr0.1778</v>
      </c>
      <c r="H95" s="23"/>
      <c r="M95" s="24">
        <v>0.57150000000000001</v>
      </c>
      <c r="N95" s="25">
        <v>0.17780000000000001</v>
      </c>
      <c r="O95" s="25">
        <v>0.17780000000000001</v>
      </c>
      <c r="P95" s="26">
        <v>0.17780000000000001</v>
      </c>
    </row>
    <row r="96" spans="2:16" ht="24.75" customHeight="1" x14ac:dyDescent="0.3"/>
    <row r="97" spans="2:8" ht="18" customHeight="1" x14ac:dyDescent="0.3">
      <c r="B97" s="27" t="s">
        <v>16</v>
      </c>
      <c r="C97" s="28"/>
      <c r="D97" s="28"/>
      <c r="E97" s="29"/>
      <c r="F97" s="28"/>
      <c r="G97" s="28"/>
      <c r="H97" s="30"/>
    </row>
    <row r="98" spans="2:8" ht="18" customHeight="1" x14ac:dyDescent="0.3">
      <c r="B98" s="31" t="s">
        <v>17</v>
      </c>
      <c r="C98" s="32"/>
      <c r="D98" s="32"/>
      <c r="E98" s="33"/>
      <c r="F98" s="32"/>
      <c r="G98" s="32"/>
      <c r="H98" s="34"/>
    </row>
    <row r="99" spans="2:8" ht="18" customHeight="1" x14ac:dyDescent="0.3">
      <c r="B99" s="35" t="s">
        <v>18</v>
      </c>
      <c r="C99" s="32"/>
      <c r="D99" s="32"/>
      <c r="E99" s="33"/>
      <c r="F99" s="32"/>
      <c r="G99" s="32"/>
      <c r="H99" s="34"/>
    </row>
    <row r="100" spans="2:8" ht="18" customHeight="1" x14ac:dyDescent="0.3">
      <c r="B100" s="31" t="s">
        <v>19</v>
      </c>
      <c r="C100" s="32"/>
      <c r="D100" s="32"/>
      <c r="E100" s="33"/>
      <c r="F100" s="32"/>
      <c r="G100" s="32"/>
      <c r="H100" s="34"/>
    </row>
    <row r="101" spans="2:8" ht="18" customHeight="1" x14ac:dyDescent="0.3">
      <c r="B101" s="35" t="s">
        <v>20</v>
      </c>
      <c r="C101" s="32"/>
      <c r="D101" s="32"/>
      <c r="E101" s="33"/>
      <c r="F101" s="32"/>
      <c r="G101" s="32"/>
      <c r="H101" s="34"/>
    </row>
    <row r="102" spans="2:8" ht="18" customHeight="1" x14ac:dyDescent="0.3">
      <c r="B102" s="35" t="s">
        <v>21</v>
      </c>
      <c r="C102" s="32"/>
      <c r="D102" s="32"/>
      <c r="E102" s="32"/>
      <c r="F102" s="32"/>
      <c r="G102" s="32"/>
      <c r="H102" s="34"/>
    </row>
    <row r="103" spans="2:8" ht="18" customHeight="1" x14ac:dyDescent="0.3">
      <c r="B103" s="35" t="s">
        <v>22</v>
      </c>
      <c r="C103" s="32"/>
      <c r="D103" s="32"/>
      <c r="E103" s="32"/>
      <c r="F103" s="32"/>
      <c r="G103" s="32"/>
      <c r="H103" s="34"/>
    </row>
    <row r="104" spans="2:8" ht="18" customHeight="1" x14ac:dyDescent="0.3">
      <c r="B104" s="31" t="s">
        <v>23</v>
      </c>
      <c r="C104" s="32"/>
      <c r="D104" s="32"/>
      <c r="E104" s="32"/>
      <c r="F104" s="32"/>
      <c r="G104" s="32"/>
      <c r="H104" s="34"/>
    </row>
    <row r="105" spans="2:8" ht="18" customHeight="1" x14ac:dyDescent="0.3">
      <c r="B105" s="35" t="s">
        <v>24</v>
      </c>
      <c r="C105" s="32"/>
      <c r="D105" s="32"/>
      <c r="E105" s="32"/>
      <c r="F105" s="32"/>
      <c r="G105" s="32"/>
      <c r="H105" s="34"/>
    </row>
    <row r="106" spans="2:8" ht="18" customHeight="1" x14ac:dyDescent="0.3">
      <c r="B106" s="35" t="s">
        <v>25</v>
      </c>
      <c r="C106" s="32"/>
      <c r="D106" s="32"/>
      <c r="E106" s="32"/>
      <c r="F106" s="32"/>
      <c r="G106" s="32"/>
      <c r="H106" s="34"/>
    </row>
    <row r="107" spans="2:8" s="8" customFormat="1" ht="18" customHeight="1" x14ac:dyDescent="0.25">
      <c r="B107" s="35"/>
      <c r="C107" s="32"/>
      <c r="D107" s="32"/>
      <c r="E107" s="32"/>
      <c r="F107" s="32"/>
      <c r="G107" s="32"/>
      <c r="H107" s="36"/>
    </row>
    <row r="108" spans="2:8" s="8" customFormat="1" ht="18" customHeight="1" x14ac:dyDescent="0.25">
      <c r="B108" s="31" t="s">
        <v>26</v>
      </c>
      <c r="C108" s="32"/>
      <c r="D108" s="32"/>
      <c r="E108" s="32"/>
      <c r="F108" s="37"/>
      <c r="G108" s="32"/>
      <c r="H108" s="36"/>
    </row>
    <row r="109" spans="2:8" s="8" customFormat="1" ht="18" customHeight="1" x14ac:dyDescent="0.25">
      <c r="B109" s="35" t="s">
        <v>27</v>
      </c>
      <c r="C109" s="32"/>
      <c r="D109" s="32"/>
      <c r="E109" s="32"/>
      <c r="F109" s="32"/>
      <c r="G109" s="32"/>
      <c r="H109" s="36"/>
    </row>
    <row r="110" spans="2:8" ht="18" customHeight="1" x14ac:dyDescent="0.3">
      <c r="B110" s="35" t="s">
        <v>28</v>
      </c>
      <c r="C110" s="32"/>
      <c r="D110" s="32"/>
      <c r="E110" s="32"/>
      <c r="F110" s="32"/>
      <c r="G110" s="32"/>
      <c r="H110" s="34"/>
    </row>
    <row r="111" spans="2:8" ht="18" customHeight="1" x14ac:dyDescent="0.3">
      <c r="B111" s="35"/>
      <c r="C111" s="32"/>
      <c r="D111" s="32"/>
      <c r="E111" s="32"/>
      <c r="F111" s="32"/>
      <c r="G111" s="32"/>
      <c r="H111" s="34"/>
    </row>
    <row r="112" spans="2:8" ht="18" customHeight="1" x14ac:dyDescent="0.3">
      <c r="B112" s="31" t="s">
        <v>29</v>
      </c>
      <c r="C112" s="32"/>
      <c r="D112" s="32"/>
      <c r="E112" s="32"/>
      <c r="F112" s="32"/>
      <c r="G112" s="32"/>
      <c r="H112" s="34"/>
    </row>
    <row r="113" spans="2:8" ht="18" customHeight="1" x14ac:dyDescent="0.3">
      <c r="B113" s="35" t="s">
        <v>30</v>
      </c>
      <c r="C113" s="32"/>
      <c r="D113" s="32"/>
      <c r="E113" s="32"/>
      <c r="F113" s="32"/>
      <c r="G113" s="32"/>
      <c r="H113" s="34"/>
    </row>
    <row r="114" spans="2:8" ht="18" customHeight="1" x14ac:dyDescent="0.3">
      <c r="B114" s="35" t="s">
        <v>31</v>
      </c>
      <c r="C114" s="32"/>
      <c r="D114" s="32"/>
      <c r="E114" s="32"/>
      <c r="F114" s="32"/>
      <c r="G114" s="32"/>
      <c r="H114" s="34"/>
    </row>
    <row r="115" spans="2:8" ht="18" customHeight="1" x14ac:dyDescent="0.3">
      <c r="B115" s="35" t="s">
        <v>32</v>
      </c>
      <c r="C115" s="32"/>
      <c r="D115" s="32"/>
      <c r="E115" s="32"/>
      <c r="F115" s="32"/>
      <c r="G115" s="32"/>
      <c r="H115" s="34"/>
    </row>
    <row r="116" spans="2:8" ht="18" customHeight="1" x14ac:dyDescent="0.3">
      <c r="B116" s="35"/>
      <c r="C116" s="32"/>
      <c r="D116" s="32"/>
      <c r="E116" s="32"/>
      <c r="F116" s="32"/>
      <c r="G116" s="32"/>
      <c r="H116" s="34"/>
    </row>
    <row r="117" spans="2:8" ht="18" customHeight="1" x14ac:dyDescent="0.3">
      <c r="B117" s="31" t="s">
        <v>33</v>
      </c>
      <c r="C117" s="32"/>
      <c r="D117" s="32"/>
      <c r="E117" s="32"/>
      <c r="F117" s="32"/>
      <c r="G117" s="32"/>
      <c r="H117" s="34"/>
    </row>
    <row r="118" spans="2:8" ht="18" customHeight="1" x14ac:dyDescent="0.3">
      <c r="B118" s="35" t="s">
        <v>34</v>
      </c>
      <c r="C118" s="32"/>
      <c r="D118" s="32"/>
      <c r="E118" s="32"/>
      <c r="F118" s="32"/>
      <c r="G118" s="32"/>
      <c r="H118" s="34"/>
    </row>
    <row r="119" spans="2:8" ht="18" customHeight="1" x14ac:dyDescent="0.3">
      <c r="B119" s="35" t="s">
        <v>35</v>
      </c>
      <c r="C119" s="32"/>
      <c r="D119" s="32"/>
      <c r="E119" s="32"/>
      <c r="F119" s="32"/>
      <c r="G119" s="32"/>
      <c r="H119" s="34"/>
    </row>
    <row r="120" spans="2:8" ht="18" customHeight="1" x14ac:dyDescent="0.3">
      <c r="B120" s="35" t="s">
        <v>36</v>
      </c>
      <c r="C120" s="32"/>
      <c r="D120" s="32"/>
      <c r="E120" s="32"/>
      <c r="F120" s="32"/>
      <c r="G120" s="32"/>
      <c r="H120" s="34"/>
    </row>
    <row r="121" spans="2:8" ht="15.5" x14ac:dyDescent="0.3">
      <c r="B121" s="38"/>
      <c r="C121" s="39"/>
      <c r="D121" s="39"/>
      <c r="E121" s="39"/>
      <c r="F121" s="39"/>
      <c r="G121" s="39"/>
      <c r="H121" s="40"/>
    </row>
    <row r="122" spans="2:8" ht="24.75" customHeight="1" x14ac:dyDescent="0.3">
      <c r="B122" s="2"/>
      <c r="D122" s="2"/>
      <c r="E122" s="2"/>
      <c r="F122" s="2"/>
    </row>
    <row r="123" spans="2:8" ht="14.25" customHeight="1" x14ac:dyDescent="0.35">
      <c r="B123" s="41"/>
      <c r="C123" s="42"/>
      <c r="D123" s="42"/>
      <c r="E123" s="42"/>
      <c r="F123" s="42"/>
      <c r="G123" s="42"/>
      <c r="H123" s="43"/>
    </row>
    <row r="124" spans="2:8" ht="14.25" customHeight="1" x14ac:dyDescent="0.45">
      <c r="B124" s="44" t="s">
        <v>37</v>
      </c>
      <c r="C124" s="45"/>
      <c r="D124" s="45"/>
      <c r="E124" s="45"/>
      <c r="F124" s="45"/>
      <c r="G124" s="45"/>
      <c r="H124" s="46"/>
    </row>
    <row r="125" spans="2:8" ht="14.25" customHeight="1" x14ac:dyDescent="0.45">
      <c r="B125" s="44"/>
      <c r="C125" s="45"/>
      <c r="D125" s="45"/>
      <c r="E125" s="45"/>
      <c r="F125" s="45"/>
      <c r="G125" s="45"/>
      <c r="H125" s="46"/>
    </row>
    <row r="126" spans="2:8" ht="14.25" customHeight="1" x14ac:dyDescent="0.45">
      <c r="B126" s="44"/>
      <c r="C126" s="45"/>
      <c r="D126" s="45"/>
      <c r="E126" s="45"/>
      <c r="F126" s="45"/>
      <c r="G126" s="45"/>
      <c r="H126" s="46"/>
    </row>
    <row r="127" spans="2:8" ht="14.25" customHeight="1" x14ac:dyDescent="0.45">
      <c r="B127" s="44" t="s">
        <v>38</v>
      </c>
      <c r="C127" s="45"/>
      <c r="D127" s="45"/>
      <c r="E127" s="45"/>
      <c r="F127" s="45"/>
      <c r="G127" s="45"/>
      <c r="H127" s="46"/>
    </row>
    <row r="128" spans="2:8" ht="14.25" customHeight="1" x14ac:dyDescent="0.45">
      <c r="B128" s="44"/>
      <c r="C128" s="45"/>
      <c r="D128" s="45"/>
      <c r="E128" s="45"/>
      <c r="F128" s="45"/>
      <c r="G128" s="45"/>
      <c r="H128" s="46"/>
    </row>
    <row r="129" spans="2:8" ht="14.25" customHeight="1" x14ac:dyDescent="0.45">
      <c r="B129" s="44"/>
      <c r="C129" s="45"/>
      <c r="D129" s="45"/>
      <c r="E129" s="45"/>
      <c r="F129" s="45"/>
      <c r="G129" s="45"/>
      <c r="H129" s="46"/>
    </row>
    <row r="130" spans="2:8" ht="14.25" customHeight="1" x14ac:dyDescent="0.45">
      <c r="B130" s="44" t="s">
        <v>39</v>
      </c>
      <c r="C130" s="45"/>
      <c r="D130" s="45"/>
      <c r="E130" s="45"/>
      <c r="F130" s="45"/>
      <c r="G130" s="45"/>
      <c r="H130" s="46"/>
    </row>
    <row r="131" spans="2:8" ht="14.25" customHeight="1" x14ac:dyDescent="0.5">
      <c r="B131" s="47"/>
      <c r="C131" s="48"/>
      <c r="D131" s="48"/>
      <c r="E131" s="48"/>
      <c r="F131" s="48"/>
      <c r="G131" s="48"/>
      <c r="H131" s="49"/>
    </row>
    <row r="132" spans="2:8" ht="24.75" customHeight="1" x14ac:dyDescent="0.3"/>
  </sheetData>
  <sheetProtection algorithmName="SHA-512" hashValue="TnUedA6XR32iIFajpwShJ1Y4RzLKjJ/H+/E0iqvDbg1M7PsOnDJw2wuaaIE4G/1Olmox9ieMBVwQ39A6GfJaOQ==" saltValue="idLK5ibmnkdM5+n+irg8aw==" spinCount="100000" sheet="1" objects="1" scenarios="1"/>
  <mergeCells count="8">
    <mergeCell ref="M6:M7"/>
    <mergeCell ref="N6:P6"/>
    <mergeCell ref="B4:G4"/>
    <mergeCell ref="B6:B7"/>
    <mergeCell ref="C6:C7"/>
    <mergeCell ref="D6:D7"/>
    <mergeCell ref="E6:G6"/>
    <mergeCell ref="H6:H7"/>
  </mergeCells>
  <dataValidations count="1">
    <dataValidation type="list" allowBlank="1" showInputMessage="1" showErrorMessage="1" sqref="C2" xr:uid="{37409A79-6D79-4A65-A086-ADCFAA1077E2}">
      <formula1>Currency</formula1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Numbers_NOR</vt:lpstr>
      <vt:lpstr>Currency</vt:lpstr>
      <vt:lpstr>Currency_converter_NOK</vt:lpstr>
      <vt:lpstr>Currency_selected</vt:lpstr>
      <vt:lpstr>Currency_symbole</vt:lpstr>
      <vt:lpstr>'Special Numbers_NOR'!Print_Area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Relhan, Mansi</dc:creator>
  <cp:lastModifiedBy>Relhan, Mansi</cp:lastModifiedBy>
  <dcterms:created xsi:type="dcterms:W3CDTF">2025-03-20T11:50:13Z</dcterms:created>
  <dcterms:modified xsi:type="dcterms:W3CDTF">2025-04-03T05:30:45Z</dcterms:modified>
</cp:coreProperties>
</file>