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\\ULVMCTMFIL204\Desktop204B$\mrelhan\Desktop\Individual Rate card\"/>
    </mc:Choice>
  </mc:AlternateContent>
  <xr:revisionPtr revIDLastSave="0" documentId="13_ncr:1_{5E5A42E0-9DA2-4BF0-843C-1729892BE2D2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Special Numbers_AT" sheetId="1" r:id="rId1"/>
    <sheet name="Variable Grouping" sheetId="2" r:id="rId2"/>
    <sheet name="VG working" sheetId="3" state="hidden" r:id="rId3"/>
    <sheet name="Calc" sheetId="4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3" hidden="1">Calc!$A$1:$B$1</definedName>
    <definedName name="_xlnm._FilterDatabase" localSheetId="1" hidden="1">'Variable Grouping'!$B$2:$G$389</definedName>
    <definedName name="_xlnm._FilterDatabase" localSheetId="2" hidden="1">'VG working'!$B$2:$H$389</definedName>
    <definedName name="_WB95">[1]logic!$R$36:$S$60</definedName>
    <definedName name="accessdiscount">[1]logic!$BX$4:$CA$8</definedName>
    <definedName name="alternative">'[2]Router Pricing Calc'!$C$16:$O$28</definedName>
    <definedName name="B_VND">0.05</definedName>
    <definedName name="B_YEN">0.1</definedName>
    <definedName name="BCP_BC_lookup">[1]logic!$A$244:$B$248</definedName>
    <definedName name="BCP_EUR">[1]logic!$K$159</definedName>
    <definedName name="BCP_M">[1]logic!$AV$10</definedName>
    <definedName name="BCP_N">[1]logic!$AV$9</definedName>
    <definedName name="bcpinput">'[1]IP Access Pricing Front Sheet'!$D$31</definedName>
    <definedName name="BWUBBGB">[1]logic!$P$36:$Q$42</definedName>
    <definedName name="C_VND">0.03</definedName>
    <definedName name="C_YEN">0.1</definedName>
    <definedName name="cesubbspeed">[1]logic!$R$36:$T$60</definedName>
    <definedName name="chung">66</definedName>
    <definedName name="cpediscount">[1]logic!$BN$4:$BQ$8</definedName>
    <definedName name="cpenrc">'[1]Custom CPE Rules'!$A$12:$B$16</definedName>
    <definedName name="cuRR">'Special Numbers_AT'!$AL$7:$AL$7</definedName>
    <definedName name="dam">78000</definedName>
    <definedName name="DataFilter">[3]!DataFilter</definedName>
    <definedName name="DataSort">[3]!DataSort</definedName>
    <definedName name="dd">[3]!DataSort</definedName>
    <definedName name="default">'[2]Router Pricing Calc'!$C$1:$O$14</definedName>
    <definedName name="DT">[4]!TLTH1</definedName>
    <definedName name="EBWFee">'[1]IP Access Pricing Front Sheet'!$B$42</definedName>
    <definedName name="EoSDH">[1]logic!$A$198:$G$239</definedName>
    <definedName name="EUR_CHF">[1]Currency!$C$5</definedName>
    <definedName name="EUR_DKK">[1]Currency!$C$6</definedName>
    <definedName name="EUR_GBP">[1]Currency!$C$7</definedName>
    <definedName name="EUR_SEK">[1]Currency!$C$8</definedName>
    <definedName name="EUR_USD">[1]Currency!$C$9</definedName>
    <definedName name="g_118">'Variable Grouping'!$B$1918:$G$1958</definedName>
    <definedName name="g_810">'Variable Grouping'!$B$1:$G$389</definedName>
    <definedName name="g_821">'Variable Grouping'!$B$393:$G$412</definedName>
    <definedName name="g_900">'Variable Grouping'!$B$416:$G$1079</definedName>
    <definedName name="g_901">'Variable Grouping'!$B$1083:$G$1323</definedName>
    <definedName name="g_930">'Variable Grouping'!$B$1327:$G$1764</definedName>
    <definedName name="g_931">'Variable Grouping'!$B$1768:$G$1881</definedName>
    <definedName name="g_939">'Variable Grouping'!$B$1885:$G$1914</definedName>
    <definedName name="h">[4]!TLTH1</definedName>
    <definedName name="hh">[4]!TLTH1</definedName>
    <definedName name="HM">'[2]Router Pricing Calc'!$C$39</definedName>
    <definedName name="hoc">55000</definedName>
    <definedName name="Install">'[1]IP Access Pricing Front Sheet'!$B$38</definedName>
    <definedName name="IPAccess_prices">[1]PriceSheet_IPAccess_CES!$F$3:$U$10000</definedName>
    <definedName name="j">[5]!TLTH</definedName>
    <definedName name="join">[1]logic!$J$23</definedName>
    <definedName name="khac">2</definedName>
    <definedName name="kp">[5]!TLTH</definedName>
    <definedName name="Main">'[2]Router Pricing Calc'!$C$40</definedName>
    <definedName name="MRR">'[1]IP Access Pricing Front Sheet'!$B$39</definedName>
    <definedName name="names">[1]QC_Checklist!$A$65530:$A$65535</definedName>
    <definedName name="Offset_Matrix_CF">[1]logic!$AB$18:$AG$32</definedName>
    <definedName name="Offset_Matrix_CF_hr">[1]logic!$AB$18:$AG$18</definedName>
    <definedName name="Offset_Matrix_ULL">[1]logic!$AI$18:$AN$32</definedName>
    <definedName name="Offset_Matrix_ULL_hr">[1]logic!$AI$18:$AN$18</definedName>
    <definedName name="oloinputmrc">'[1]IP Access Pricing Front Sheet'!$D$34</definedName>
    <definedName name="oloinputnrc">'[1]IP Access Pricing Front Sheet'!$D$33</definedName>
    <definedName name="portdiscount">[1]logic!$BS$4:$BV$8</definedName>
    <definedName name="_xlnm.Print_Area" localSheetId="0">'Special Numbers_AT'!$A$1:$J$124</definedName>
    <definedName name="_xlnm.Print_Area">#REF!</definedName>
    <definedName name="_xlnm.Print_Titles">#REF!</definedName>
    <definedName name="rg_cpe">[1]logic!$BB$3:$BB$6</definedName>
    <definedName name="rg_cpe_i">[1]logic!$BD$3</definedName>
    <definedName name="rg_PC">[1]logic!$AF$45:$AG$58</definedName>
    <definedName name="rg_prodtype">[1]logic!$AX$3:$AX$4</definedName>
    <definedName name="rg_prodtype_i">[1]logic!$AZ$3</definedName>
    <definedName name="rg2MIncTraffic">[1]logic!$Z$4:$Z$10</definedName>
    <definedName name="rgAccess_TypewithEFM_Plus_Sec">[6]Reference!$AI$23:$AI$34</definedName>
    <definedName name="rgaccesstype">[1]logic!$O$50</definedName>
    <definedName name="rgBCP">[1]logic!$AV$7</definedName>
    <definedName name="rgBCP_F">[1]logic!$AV$8</definedName>
    <definedName name="rgcoltcountries">[1]logic!$CF$4:$CF$17</definedName>
    <definedName name="rgcountryrate">[1]logic!$CF$4:$CG$17</definedName>
    <definedName name="rgfill">[1]logic!$AT$141</definedName>
    <definedName name="rgFlatBW">[1]logic!$B$74:$B$114</definedName>
    <definedName name="rgpricetype">[1]logic!$F$37</definedName>
    <definedName name="rgPricingTypes">[1]logic!$D$37:$D$39</definedName>
    <definedName name="rgProductsFlat">[1]logic!$B$67:$B$71</definedName>
    <definedName name="rgsegment">[1]logic!$I$118</definedName>
    <definedName name="rgYesno">[1]logic!$AU$4:$AU$5</definedName>
    <definedName name="sdfsdfsdf">[4]!TLTH1</definedName>
    <definedName name="SDH">[1]logic!$K$198:$Q$277</definedName>
    <definedName name="SPC">[1]logic!$P$14</definedName>
    <definedName name="SPC_BCP">[1]logic!$P$15</definedName>
    <definedName name="SPC_BCP_Inst">[1]logic!$P$16</definedName>
    <definedName name="TaxTV">10%</definedName>
    <definedName name="TaxXL">5%</definedName>
    <definedName name="term">[1]logic!$E$23</definedName>
    <definedName name="th">[4]!TLTH1</definedName>
    <definedName name="thue">6</definedName>
    <definedName name="TLTH">[7]!TLTH</definedName>
    <definedName name="TLTH1">[8]!TLTH1</definedName>
    <definedName name="UT">#REF!</definedName>
    <definedName name="VAT">[9]Grille!$C$7</definedName>
    <definedName name="version">"1.1j"</definedName>
    <definedName name="wDSL_CCS_Reseller_BW">[1]logic!$B$444:$AE$464</definedName>
    <definedName name="wDSL_CCS_SME_BW">[1]logic!$B$336:$AE$356</definedName>
    <definedName name="wDSL_CCS_WHS_BW">[1]logic!$B$372:$AE$392</definedName>
    <definedName name="wDSL_CES_BW">[1]logic!$B$408:$AE$428</definedName>
    <definedName name="Zones_CCS_Reseller">[1]logic!$B$432:$P$439</definedName>
    <definedName name="Zones_CCS_Reseller_hr">[1]logic!$B$432:$B$439</definedName>
    <definedName name="Zones_CCS_SME">[1]logic!$B$324:$P$331</definedName>
    <definedName name="Zones_CCS_SME_hr">[1]logic!$B$324:$B$331</definedName>
    <definedName name="Zones_CCS_WHS">[1]logic!$B$360:$P$367</definedName>
    <definedName name="Zones_CCS_WHS_hr">[1]logic!$B$360:$B$367</definedName>
    <definedName name="Zones_CES">[1]logic!$B$396:$P$403</definedName>
    <definedName name="Zones_CES_hr">[1]logic!$B$396:$B$403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4" l="1"/>
  <c r="E1" i="4" l="1"/>
  <c r="H1914" i="3" l="1"/>
  <c r="H1913" i="3"/>
  <c r="H1912" i="3"/>
  <c r="H1911" i="3"/>
  <c r="H1910" i="3"/>
  <c r="H1909" i="3"/>
  <c r="H1908" i="3"/>
  <c r="H1907" i="3"/>
  <c r="H1906" i="3"/>
  <c r="H1905" i="3"/>
  <c r="H1904" i="3"/>
  <c r="H1903" i="3"/>
  <c r="H1902" i="3"/>
  <c r="H1901" i="3"/>
  <c r="H1900" i="3"/>
  <c r="H1899" i="3"/>
  <c r="H1898" i="3"/>
  <c r="H1897" i="3"/>
  <c r="H1896" i="3"/>
  <c r="H1895" i="3"/>
  <c r="H1894" i="3"/>
  <c r="H1893" i="3"/>
  <c r="H1892" i="3"/>
  <c r="H1891" i="3"/>
  <c r="H1890" i="3"/>
  <c r="H1889" i="3"/>
  <c r="H1888" i="3"/>
  <c r="H1887" i="3"/>
  <c r="H1881" i="3"/>
  <c r="H1880" i="3"/>
  <c r="H1879" i="3"/>
  <c r="H1878" i="3"/>
  <c r="H1877" i="3"/>
  <c r="H1876" i="3"/>
  <c r="H1875" i="3"/>
  <c r="H1874" i="3"/>
  <c r="H1873" i="3"/>
  <c r="H1872" i="3"/>
  <c r="H1871" i="3"/>
  <c r="H1870" i="3"/>
  <c r="H1869" i="3"/>
  <c r="H1868" i="3"/>
  <c r="H1867" i="3"/>
  <c r="H1866" i="3"/>
  <c r="H1865" i="3"/>
  <c r="H1864" i="3"/>
  <c r="H1863" i="3"/>
  <c r="H1862" i="3"/>
  <c r="H1861" i="3"/>
  <c r="H1860" i="3"/>
  <c r="H1859" i="3"/>
  <c r="H1858" i="3"/>
  <c r="H1857" i="3"/>
  <c r="H1856" i="3"/>
  <c r="H1855" i="3"/>
  <c r="H1854" i="3"/>
  <c r="H1853" i="3"/>
  <c r="H1852" i="3"/>
  <c r="H1851" i="3"/>
  <c r="H1850" i="3"/>
  <c r="H1849" i="3"/>
  <c r="H1848" i="3"/>
  <c r="H1847" i="3"/>
  <c r="H1846" i="3"/>
  <c r="H1845" i="3"/>
  <c r="H1844" i="3"/>
  <c r="H1843" i="3"/>
  <c r="H1842" i="3"/>
  <c r="H1841" i="3"/>
  <c r="H1840" i="3"/>
  <c r="H1839" i="3"/>
  <c r="H1838" i="3"/>
  <c r="H1837" i="3"/>
  <c r="H1836" i="3"/>
  <c r="H1835" i="3"/>
  <c r="H1834" i="3"/>
  <c r="H1833" i="3"/>
  <c r="H1832" i="3"/>
  <c r="H1831" i="3"/>
  <c r="H1830" i="3"/>
  <c r="H1829" i="3"/>
  <c r="H1828" i="3"/>
  <c r="H1827" i="3"/>
  <c r="H1826" i="3"/>
  <c r="H1825" i="3"/>
  <c r="H1824" i="3"/>
  <c r="H1823" i="3"/>
  <c r="H1822" i="3"/>
  <c r="H1821" i="3"/>
  <c r="H1820" i="3"/>
  <c r="H1819" i="3"/>
  <c r="H1818" i="3"/>
  <c r="H1817" i="3"/>
  <c r="H1816" i="3"/>
  <c r="H1815" i="3"/>
  <c r="H1814" i="3"/>
  <c r="H1813" i="3"/>
  <c r="H1812" i="3"/>
  <c r="H1811" i="3"/>
  <c r="H1810" i="3"/>
  <c r="H1809" i="3"/>
  <c r="H1808" i="3"/>
  <c r="H1807" i="3"/>
  <c r="H1806" i="3"/>
  <c r="H1805" i="3"/>
  <c r="H1804" i="3"/>
  <c r="H1803" i="3"/>
  <c r="H1802" i="3"/>
  <c r="H1801" i="3"/>
  <c r="H1800" i="3"/>
  <c r="H1799" i="3"/>
  <c r="H1798" i="3"/>
  <c r="H1797" i="3"/>
  <c r="H1796" i="3"/>
  <c r="H1795" i="3"/>
  <c r="H1794" i="3"/>
  <c r="H1793" i="3"/>
  <c r="H1792" i="3"/>
  <c r="H1791" i="3"/>
  <c r="H1790" i="3"/>
  <c r="H1789" i="3"/>
  <c r="H1788" i="3"/>
  <c r="H1787" i="3"/>
  <c r="H1786" i="3"/>
  <c r="H1785" i="3"/>
  <c r="H1784" i="3"/>
  <c r="H1783" i="3"/>
  <c r="H1782" i="3"/>
  <c r="H1781" i="3"/>
  <c r="H1780" i="3"/>
  <c r="H1779" i="3"/>
  <c r="H1778" i="3"/>
  <c r="H1777" i="3"/>
  <c r="H1776" i="3"/>
  <c r="H1775" i="3"/>
  <c r="H1774" i="3"/>
  <c r="H1773" i="3"/>
  <c r="H1772" i="3"/>
  <c r="H1771" i="3"/>
  <c r="H1770" i="3"/>
  <c r="AB2" i="1" l="1"/>
  <c r="G62" i="1" l="1"/>
  <c r="G1958" i="2"/>
  <c r="G1956" i="2"/>
  <c r="G1954" i="2"/>
  <c r="G1952" i="2"/>
  <c r="G1950" i="2"/>
  <c r="G1948" i="2"/>
  <c r="G1946" i="2"/>
  <c r="G1944" i="2"/>
  <c r="G1942" i="2"/>
  <c r="G1940" i="2"/>
  <c r="G1938" i="2"/>
  <c r="G1936" i="2"/>
  <c r="G1934" i="2"/>
  <c r="G1932" i="2"/>
  <c r="G1930" i="2"/>
  <c r="G1928" i="2"/>
  <c r="G1925" i="2"/>
  <c r="G1923" i="2"/>
  <c r="G1921" i="2"/>
  <c r="G1955" i="2"/>
  <c r="G1951" i="2"/>
  <c r="G1947" i="2"/>
  <c r="G1943" i="2"/>
  <c r="G1939" i="2"/>
  <c r="G1935" i="2"/>
  <c r="G1933" i="2"/>
  <c r="G1927" i="2"/>
  <c r="G1924" i="2"/>
  <c r="G1920" i="2"/>
  <c r="F1955" i="2"/>
  <c r="F1953" i="2"/>
  <c r="F1949" i="2"/>
  <c r="F1945" i="2"/>
  <c r="F1943" i="2"/>
  <c r="F1937" i="2"/>
  <c r="F1933" i="2"/>
  <c r="F1931" i="2"/>
  <c r="F1927" i="2"/>
  <c r="F1924" i="2"/>
  <c r="F1920" i="2"/>
  <c r="F1958" i="2"/>
  <c r="F1956" i="2"/>
  <c r="F1954" i="2"/>
  <c r="F1952" i="2"/>
  <c r="F1950" i="2"/>
  <c r="F1948" i="2"/>
  <c r="F1946" i="2"/>
  <c r="F1944" i="2"/>
  <c r="F1942" i="2"/>
  <c r="F1940" i="2"/>
  <c r="F1938" i="2"/>
  <c r="F1936" i="2"/>
  <c r="F1934" i="2"/>
  <c r="F1932" i="2"/>
  <c r="F1930" i="2"/>
  <c r="F1928" i="2"/>
  <c r="F1925" i="2"/>
  <c r="F1923" i="2"/>
  <c r="F1921" i="2"/>
  <c r="G1957" i="2"/>
  <c r="G1953" i="2"/>
  <c r="G1949" i="2"/>
  <c r="G1945" i="2"/>
  <c r="G1941" i="2"/>
  <c r="G1937" i="2"/>
  <c r="G1931" i="2"/>
  <c r="G1929" i="2"/>
  <c r="G1926" i="2"/>
  <c r="G1922" i="2"/>
  <c r="F1957" i="2"/>
  <c r="F1951" i="2"/>
  <c r="F1947" i="2"/>
  <c r="F1941" i="2"/>
  <c r="F1939" i="2"/>
  <c r="F1935" i="2"/>
  <c r="F1929" i="2"/>
  <c r="F1926" i="2"/>
  <c r="F1922" i="2"/>
  <c r="G1914" i="2"/>
  <c r="G1912" i="2"/>
  <c r="G1910" i="2"/>
  <c r="G1908" i="2"/>
  <c r="G1906" i="2"/>
  <c r="G1904" i="2"/>
  <c r="G1902" i="2"/>
  <c r="G1900" i="2"/>
  <c r="G1898" i="2"/>
  <c r="G1896" i="2"/>
  <c r="G1894" i="2"/>
  <c r="G1892" i="2"/>
  <c r="G1890" i="2"/>
  <c r="G1888" i="2"/>
  <c r="G1881" i="2"/>
  <c r="G1879" i="2"/>
  <c r="G1877" i="2"/>
  <c r="G1875" i="2"/>
  <c r="G1873" i="2"/>
  <c r="G1871" i="2"/>
  <c r="G1869" i="2"/>
  <c r="G1867" i="2"/>
  <c r="G1865" i="2"/>
  <c r="G1863" i="2"/>
  <c r="G1861" i="2"/>
  <c r="G1859" i="2"/>
  <c r="G1857" i="2"/>
  <c r="G1855" i="2"/>
  <c r="G1853" i="2"/>
  <c r="G1851" i="2"/>
  <c r="G1849" i="2"/>
  <c r="G1847" i="2"/>
  <c r="G1845" i="2"/>
  <c r="G1843" i="2"/>
  <c r="G1841" i="2"/>
  <c r="G1839" i="2"/>
  <c r="G1837" i="2"/>
  <c r="G1835" i="2"/>
  <c r="G1833" i="2"/>
  <c r="G1831" i="2"/>
  <c r="G1829" i="2"/>
  <c r="G1827" i="2"/>
  <c r="G1825" i="2"/>
  <c r="G1823" i="2"/>
  <c r="G1821" i="2"/>
  <c r="G1819" i="2"/>
  <c r="G1817" i="2"/>
  <c r="G1815" i="2"/>
  <c r="G1813" i="2"/>
  <c r="G1811" i="2"/>
  <c r="G1809" i="2"/>
  <c r="G1807" i="2"/>
  <c r="G1805" i="2"/>
  <c r="G1803" i="2"/>
  <c r="G1801" i="2"/>
  <c r="G1799" i="2"/>
  <c r="G1797" i="2"/>
  <c r="G1795" i="2"/>
  <c r="G1793" i="2"/>
  <c r="G1791" i="2"/>
  <c r="G1789" i="2"/>
  <c r="G1787" i="2"/>
  <c r="G1785" i="2"/>
  <c r="G1783" i="2"/>
  <c r="G1781" i="2"/>
  <c r="G1779" i="2"/>
  <c r="G1777" i="2"/>
  <c r="G1775" i="2"/>
  <c r="G1773" i="2"/>
  <c r="G1771" i="2"/>
  <c r="G1764" i="2"/>
  <c r="G1762" i="2"/>
  <c r="G1760" i="2"/>
  <c r="G1758" i="2"/>
  <c r="G1756" i="2"/>
  <c r="G1754" i="2"/>
  <c r="G1752" i="2"/>
  <c r="G1750" i="2"/>
  <c r="G1748" i="2"/>
  <c r="G1746" i="2"/>
  <c r="G1744" i="2"/>
  <c r="G1742" i="2"/>
  <c r="G1740" i="2"/>
  <c r="G1738" i="2"/>
  <c r="G1736" i="2"/>
  <c r="F1914" i="2"/>
  <c r="F1912" i="2"/>
  <c r="F1910" i="2"/>
  <c r="F1908" i="2"/>
  <c r="F1906" i="2"/>
  <c r="F1904" i="2"/>
  <c r="F1902" i="2"/>
  <c r="F1900" i="2"/>
  <c r="F1898" i="2"/>
  <c r="F1896" i="2"/>
  <c r="F1894" i="2"/>
  <c r="F1892" i="2"/>
  <c r="F1890" i="2"/>
  <c r="F1888" i="2"/>
  <c r="F1881" i="2"/>
  <c r="F1879" i="2"/>
  <c r="F1877" i="2"/>
  <c r="F1875" i="2"/>
  <c r="F1873" i="2"/>
  <c r="F1871" i="2"/>
  <c r="F1869" i="2"/>
  <c r="F1867" i="2"/>
  <c r="F1865" i="2"/>
  <c r="F1863" i="2"/>
  <c r="F1861" i="2"/>
  <c r="F1859" i="2"/>
  <c r="F1857" i="2"/>
  <c r="F1855" i="2"/>
  <c r="F1853" i="2"/>
  <c r="F1851" i="2"/>
  <c r="F1849" i="2"/>
  <c r="F1847" i="2"/>
  <c r="F1845" i="2"/>
  <c r="F1843" i="2"/>
  <c r="F1841" i="2"/>
  <c r="F1839" i="2"/>
  <c r="F1837" i="2"/>
  <c r="F1835" i="2"/>
  <c r="F1833" i="2"/>
  <c r="F1831" i="2"/>
  <c r="F1829" i="2"/>
  <c r="F1827" i="2"/>
  <c r="F1825" i="2"/>
  <c r="F1823" i="2"/>
  <c r="F1821" i="2"/>
  <c r="F1819" i="2"/>
  <c r="F1817" i="2"/>
  <c r="F1815" i="2"/>
  <c r="F1813" i="2"/>
  <c r="F1811" i="2"/>
  <c r="F1809" i="2"/>
  <c r="F1807" i="2"/>
  <c r="F1805" i="2"/>
  <c r="F1803" i="2"/>
  <c r="F1801" i="2"/>
  <c r="F1799" i="2"/>
  <c r="F1797" i="2"/>
  <c r="F1795" i="2"/>
  <c r="F1793" i="2"/>
  <c r="F1791" i="2"/>
  <c r="F1789" i="2"/>
  <c r="F1787" i="2"/>
  <c r="F1785" i="2"/>
  <c r="F1783" i="2"/>
  <c r="F1781" i="2"/>
  <c r="F1779" i="2"/>
  <c r="F1777" i="2"/>
  <c r="F1775" i="2"/>
  <c r="F1773" i="2"/>
  <c r="F1771" i="2"/>
  <c r="F1764" i="2"/>
  <c r="F1762" i="2"/>
  <c r="F1760" i="2"/>
  <c r="F1758" i="2"/>
  <c r="F1756" i="2"/>
  <c r="F1754" i="2"/>
  <c r="F1752" i="2"/>
  <c r="F1750" i="2"/>
  <c r="F1748" i="2"/>
  <c r="F1746" i="2"/>
  <c r="F1744" i="2"/>
  <c r="F1742" i="2"/>
  <c r="G1913" i="2"/>
  <c r="G1909" i="2"/>
  <c r="G1905" i="2"/>
  <c r="G1901" i="2"/>
  <c r="G1897" i="2"/>
  <c r="G1893" i="2"/>
  <c r="G1889" i="2"/>
  <c r="G1880" i="2"/>
  <c r="G1876" i="2"/>
  <c r="G1872" i="2"/>
  <c r="G1868" i="2"/>
  <c r="G1864" i="2"/>
  <c r="G1860" i="2"/>
  <c r="G1856" i="2"/>
  <c r="G1852" i="2"/>
  <c r="G1848" i="2"/>
  <c r="G1844" i="2"/>
  <c r="G1840" i="2"/>
  <c r="G1836" i="2"/>
  <c r="G1832" i="2"/>
  <c r="G1828" i="2"/>
  <c r="G1824" i="2"/>
  <c r="G1820" i="2"/>
  <c r="G1816" i="2"/>
  <c r="G1812" i="2"/>
  <c r="G1808" i="2"/>
  <c r="G1804" i="2"/>
  <c r="G1800" i="2"/>
  <c r="G1796" i="2"/>
  <c r="G1792" i="2"/>
  <c r="G1788" i="2"/>
  <c r="G1784" i="2"/>
  <c r="G1780" i="2"/>
  <c r="G1776" i="2"/>
  <c r="G1772" i="2"/>
  <c r="G1763" i="2"/>
  <c r="G1759" i="2"/>
  <c r="G1755" i="2"/>
  <c r="G1751" i="2"/>
  <c r="G1747" i="2"/>
  <c r="G1743" i="2"/>
  <c r="F1740" i="2"/>
  <c r="G1737" i="2"/>
  <c r="F1735" i="2"/>
  <c r="F1733" i="2"/>
  <c r="F1731" i="2"/>
  <c r="F1729" i="2"/>
  <c r="F1727" i="2"/>
  <c r="F1725" i="2"/>
  <c r="F1723" i="2"/>
  <c r="F1721" i="2"/>
  <c r="F1719" i="2"/>
  <c r="F1717" i="2"/>
  <c r="F1715" i="2"/>
  <c r="F1713" i="2"/>
  <c r="F1711" i="2"/>
  <c r="F1709" i="2"/>
  <c r="F1707" i="2"/>
  <c r="F1705" i="2"/>
  <c r="F1703" i="2"/>
  <c r="F1701" i="2"/>
  <c r="F1699" i="2"/>
  <c r="F1697" i="2"/>
  <c r="F1695" i="2"/>
  <c r="F1693" i="2"/>
  <c r="F1691" i="2"/>
  <c r="F1689" i="2"/>
  <c r="F1687" i="2"/>
  <c r="F1685" i="2"/>
  <c r="F1683" i="2"/>
  <c r="F1681" i="2"/>
  <c r="F1679" i="2"/>
  <c r="F1677" i="2"/>
  <c r="F1675" i="2"/>
  <c r="F1673" i="2"/>
  <c r="F1671" i="2"/>
  <c r="F1669" i="2"/>
  <c r="F1667" i="2"/>
  <c r="F1665" i="2"/>
  <c r="F1663" i="2"/>
  <c r="F1661" i="2"/>
  <c r="F1659" i="2"/>
  <c r="F1657" i="2"/>
  <c r="F1655" i="2"/>
  <c r="F1653" i="2"/>
  <c r="F1651" i="2"/>
  <c r="F1649" i="2"/>
  <c r="F1647" i="2"/>
  <c r="F1645" i="2"/>
  <c r="F1643" i="2"/>
  <c r="F1641" i="2"/>
  <c r="F1639" i="2"/>
  <c r="F1637" i="2"/>
  <c r="F1635" i="2"/>
  <c r="F1633" i="2"/>
  <c r="F1631" i="2"/>
  <c r="F1629" i="2"/>
  <c r="F1627" i="2"/>
  <c r="F1625" i="2"/>
  <c r="F1623" i="2"/>
  <c r="F1621" i="2"/>
  <c r="F1619" i="2"/>
  <c r="F1617" i="2"/>
  <c r="F1615" i="2"/>
  <c r="F1613" i="2"/>
  <c r="F1611" i="2"/>
  <c r="F1609" i="2"/>
  <c r="F1607" i="2"/>
  <c r="F1605" i="2"/>
  <c r="F1603" i="2"/>
  <c r="F1601" i="2"/>
  <c r="F1599" i="2"/>
  <c r="F1597" i="2"/>
  <c r="F1595" i="2"/>
  <c r="F1593" i="2"/>
  <c r="F1591" i="2"/>
  <c r="F1589" i="2"/>
  <c r="F1587" i="2"/>
  <c r="F1585" i="2"/>
  <c r="F1583" i="2"/>
  <c r="F1581" i="2"/>
  <c r="F1579" i="2"/>
  <c r="F1577" i="2"/>
  <c r="F1575" i="2"/>
  <c r="F1573" i="2"/>
  <c r="F1571" i="2"/>
  <c r="F1569" i="2"/>
  <c r="F1567" i="2"/>
  <c r="F1565" i="2"/>
  <c r="F1563" i="2"/>
  <c r="F1561" i="2"/>
  <c r="F1559" i="2"/>
  <c r="F1557" i="2"/>
  <c r="F1555" i="2"/>
  <c r="F1553" i="2"/>
  <c r="F1551" i="2"/>
  <c r="F1549" i="2"/>
  <c r="F1547" i="2"/>
  <c r="F1545" i="2"/>
  <c r="F1543" i="2"/>
  <c r="F1541" i="2"/>
  <c r="F1539" i="2"/>
  <c r="F1537" i="2"/>
  <c r="F1535" i="2"/>
  <c r="F1533" i="2"/>
  <c r="F1531" i="2"/>
  <c r="F1529" i="2"/>
  <c r="F1527" i="2"/>
  <c r="F1525" i="2"/>
  <c r="F1523" i="2"/>
  <c r="F1521" i="2"/>
  <c r="F1519" i="2"/>
  <c r="F1517" i="2"/>
  <c r="F1515" i="2"/>
  <c r="F1513" i="2"/>
  <c r="F1511" i="2"/>
  <c r="F1509" i="2"/>
  <c r="F1507" i="2"/>
  <c r="F1505" i="2"/>
  <c r="F1503" i="2"/>
  <c r="F1501" i="2"/>
  <c r="F1499" i="2"/>
  <c r="F1497" i="2"/>
  <c r="F1495" i="2"/>
  <c r="F1493" i="2"/>
  <c r="F1491" i="2"/>
  <c r="F1489" i="2"/>
  <c r="F1487" i="2"/>
  <c r="F1485" i="2"/>
  <c r="F1483" i="2"/>
  <c r="F1913" i="2"/>
  <c r="F1909" i="2"/>
  <c r="F1905" i="2"/>
  <c r="F1901" i="2"/>
  <c r="F1897" i="2"/>
  <c r="F1893" i="2"/>
  <c r="F1889" i="2"/>
  <c r="F1880" i="2"/>
  <c r="F1876" i="2"/>
  <c r="F1872" i="2"/>
  <c r="F1868" i="2"/>
  <c r="F1864" i="2"/>
  <c r="F1860" i="2"/>
  <c r="F1856" i="2"/>
  <c r="F1852" i="2"/>
  <c r="F1848" i="2"/>
  <c r="F1844" i="2"/>
  <c r="F1840" i="2"/>
  <c r="F1836" i="2"/>
  <c r="F1832" i="2"/>
  <c r="F1828" i="2"/>
  <c r="F1824" i="2"/>
  <c r="F1820" i="2"/>
  <c r="F1816" i="2"/>
  <c r="F1812" i="2"/>
  <c r="F1808" i="2"/>
  <c r="F1804" i="2"/>
  <c r="F1800" i="2"/>
  <c r="F1796" i="2"/>
  <c r="F1792" i="2"/>
  <c r="F1788" i="2"/>
  <c r="F1784" i="2"/>
  <c r="F1780" i="2"/>
  <c r="F1776" i="2"/>
  <c r="F1772" i="2"/>
  <c r="F1763" i="2"/>
  <c r="F1759" i="2"/>
  <c r="F1755" i="2"/>
  <c r="F1751" i="2"/>
  <c r="F1747" i="2"/>
  <c r="F1743" i="2"/>
  <c r="G1739" i="2"/>
  <c r="F1737" i="2"/>
  <c r="G1734" i="2"/>
  <c r="G1732" i="2"/>
  <c r="G1730" i="2"/>
  <c r="G1728" i="2"/>
  <c r="G1726" i="2"/>
  <c r="G1724" i="2"/>
  <c r="G1722" i="2"/>
  <c r="G1720" i="2"/>
  <c r="G1718" i="2"/>
  <c r="G1716" i="2"/>
  <c r="G1714" i="2"/>
  <c r="G1712" i="2"/>
  <c r="G1710" i="2"/>
  <c r="G1708" i="2"/>
  <c r="G1706" i="2"/>
  <c r="G1704" i="2"/>
  <c r="G1702" i="2"/>
  <c r="G1700" i="2"/>
  <c r="G1698" i="2"/>
  <c r="G1696" i="2"/>
  <c r="G1694" i="2"/>
  <c r="G1692" i="2"/>
  <c r="G1690" i="2"/>
  <c r="G1688" i="2"/>
  <c r="G1686" i="2"/>
  <c r="G1911" i="2"/>
  <c r="G1903" i="2"/>
  <c r="G1895" i="2"/>
  <c r="G1887" i="2"/>
  <c r="G1874" i="2"/>
  <c r="G1866" i="2"/>
  <c r="G1858" i="2"/>
  <c r="G1850" i="2"/>
  <c r="G1842" i="2"/>
  <c r="G1834" i="2"/>
  <c r="G1826" i="2"/>
  <c r="G1818" i="2"/>
  <c r="G1810" i="2"/>
  <c r="G1802" i="2"/>
  <c r="G1794" i="2"/>
  <c r="G1786" i="2"/>
  <c r="G1778" i="2"/>
  <c r="G1770" i="2"/>
  <c r="G1757" i="2"/>
  <c r="G1749" i="2"/>
  <c r="G1741" i="2"/>
  <c r="F1736" i="2"/>
  <c r="F1732" i="2"/>
  <c r="F1728" i="2"/>
  <c r="F1724" i="2"/>
  <c r="F1720" i="2"/>
  <c r="F1716" i="2"/>
  <c r="F1712" i="2"/>
  <c r="F1708" i="2"/>
  <c r="F1704" i="2"/>
  <c r="F1700" i="2"/>
  <c r="F1696" i="2"/>
  <c r="F1692" i="2"/>
  <c r="F1688" i="2"/>
  <c r="G1684" i="2"/>
  <c r="F1682" i="2"/>
  <c r="G1679" i="2"/>
  <c r="G1676" i="2"/>
  <c r="F1674" i="2"/>
  <c r="G1671" i="2"/>
  <c r="G1668" i="2"/>
  <c r="F1666" i="2"/>
  <c r="G1663" i="2"/>
  <c r="G1660" i="2"/>
  <c r="F1658" i="2"/>
  <c r="G1655" i="2"/>
  <c r="G1652" i="2"/>
  <c r="F1650" i="2"/>
  <c r="G1647" i="2"/>
  <c r="G1644" i="2"/>
  <c r="F1642" i="2"/>
  <c r="G1639" i="2"/>
  <c r="G1636" i="2"/>
  <c r="F1634" i="2"/>
  <c r="G1631" i="2"/>
  <c r="G1628" i="2"/>
  <c r="F1626" i="2"/>
  <c r="G1623" i="2"/>
  <c r="G1620" i="2"/>
  <c r="F1618" i="2"/>
  <c r="G1615" i="2"/>
  <c r="G1612" i="2"/>
  <c r="F1610" i="2"/>
  <c r="G1607" i="2"/>
  <c r="G1604" i="2"/>
  <c r="F1602" i="2"/>
  <c r="G1599" i="2"/>
  <c r="G1596" i="2"/>
  <c r="F1594" i="2"/>
  <c r="G1591" i="2"/>
  <c r="G1588" i="2"/>
  <c r="F1586" i="2"/>
  <c r="G1583" i="2"/>
  <c r="G1580" i="2"/>
  <c r="F1578" i="2"/>
  <c r="G1575" i="2"/>
  <c r="G1572" i="2"/>
  <c r="F1570" i="2"/>
  <c r="G1567" i="2"/>
  <c r="G1564" i="2"/>
  <c r="F1562" i="2"/>
  <c r="G1559" i="2"/>
  <c r="G1556" i="2"/>
  <c r="F1554" i="2"/>
  <c r="G1551" i="2"/>
  <c r="G1548" i="2"/>
  <c r="F1546" i="2"/>
  <c r="G1543" i="2"/>
  <c r="G1540" i="2"/>
  <c r="F1538" i="2"/>
  <c r="G1535" i="2"/>
  <c r="G1532" i="2"/>
  <c r="F1530" i="2"/>
  <c r="G1527" i="2"/>
  <c r="G1524" i="2"/>
  <c r="F1522" i="2"/>
  <c r="G1519" i="2"/>
  <c r="G1516" i="2"/>
  <c r="F1514" i="2"/>
  <c r="G1511" i="2"/>
  <c r="G1508" i="2"/>
  <c r="F1506" i="2"/>
  <c r="G1503" i="2"/>
  <c r="G1500" i="2"/>
  <c r="F1498" i="2"/>
  <c r="G1495" i="2"/>
  <c r="G1492" i="2"/>
  <c r="F1490" i="2"/>
  <c r="G1487" i="2"/>
  <c r="G1484" i="2"/>
  <c r="F1911" i="2"/>
  <c r="F1903" i="2"/>
  <c r="F1895" i="2"/>
  <c r="F1887" i="2"/>
  <c r="F1874" i="2"/>
  <c r="F1866" i="2"/>
  <c r="F1858" i="2"/>
  <c r="F1850" i="2"/>
  <c r="F1842" i="2"/>
  <c r="F1834" i="2"/>
  <c r="F1826" i="2"/>
  <c r="F1818" i="2"/>
  <c r="F1810" i="2"/>
  <c r="F1802" i="2"/>
  <c r="F1794" i="2"/>
  <c r="F1786" i="2"/>
  <c r="F1778" i="2"/>
  <c r="F1770" i="2"/>
  <c r="F1757" i="2"/>
  <c r="F1749" i="2"/>
  <c r="F1741" i="2"/>
  <c r="G1735" i="2"/>
  <c r="G1731" i="2"/>
  <c r="G1727" i="2"/>
  <c r="G1723" i="2"/>
  <c r="G1719" i="2"/>
  <c r="G1715" i="2"/>
  <c r="G1711" i="2"/>
  <c r="G1707" i="2"/>
  <c r="G1703" i="2"/>
  <c r="G1699" i="2"/>
  <c r="G1695" i="2"/>
  <c r="G1691" i="2"/>
  <c r="G1687" i="2"/>
  <c r="F1684" i="2"/>
  <c r="G1681" i="2"/>
  <c r="G1678" i="2"/>
  <c r="F1676" i="2"/>
  <c r="G1673" i="2"/>
  <c r="G1670" i="2"/>
  <c r="F1668" i="2"/>
  <c r="G1665" i="2"/>
  <c r="G1662" i="2"/>
  <c r="F1660" i="2"/>
  <c r="G1657" i="2"/>
  <c r="G1654" i="2"/>
  <c r="F1652" i="2"/>
  <c r="G1649" i="2"/>
  <c r="G1646" i="2"/>
  <c r="F1644" i="2"/>
  <c r="G1641" i="2"/>
  <c r="G1638" i="2"/>
  <c r="F1636" i="2"/>
  <c r="G1633" i="2"/>
  <c r="G1630" i="2"/>
  <c r="F1628" i="2"/>
  <c r="G1625" i="2"/>
  <c r="G1622" i="2"/>
  <c r="F1620" i="2"/>
  <c r="G1617" i="2"/>
  <c r="G1614" i="2"/>
  <c r="F1612" i="2"/>
  <c r="G1609" i="2"/>
  <c r="G1606" i="2"/>
  <c r="F1604" i="2"/>
  <c r="G1601" i="2"/>
  <c r="G1598" i="2"/>
  <c r="F1596" i="2"/>
  <c r="G1593" i="2"/>
  <c r="G1590" i="2"/>
  <c r="F1588" i="2"/>
  <c r="G1585" i="2"/>
  <c r="G1582" i="2"/>
  <c r="F1580" i="2"/>
  <c r="G1577" i="2"/>
  <c r="G1574" i="2"/>
  <c r="F1572" i="2"/>
  <c r="G1569" i="2"/>
  <c r="G1566" i="2"/>
  <c r="F1564" i="2"/>
  <c r="G1561" i="2"/>
  <c r="G1558" i="2"/>
  <c r="F1556" i="2"/>
  <c r="G1553" i="2"/>
  <c r="G1550" i="2"/>
  <c r="G1907" i="2"/>
  <c r="G1899" i="2"/>
  <c r="G1891" i="2"/>
  <c r="G1878" i="2"/>
  <c r="G1870" i="2"/>
  <c r="G1862" i="2"/>
  <c r="G1854" i="2"/>
  <c r="G1846" i="2"/>
  <c r="G1838" i="2"/>
  <c r="G1830" i="2"/>
  <c r="G1822" i="2"/>
  <c r="G1814" i="2"/>
  <c r="G1806" i="2"/>
  <c r="G1798" i="2"/>
  <c r="G1790" i="2"/>
  <c r="G1782" i="2"/>
  <c r="G1774" i="2"/>
  <c r="G1761" i="2"/>
  <c r="G1753" i="2"/>
  <c r="G1745" i="2"/>
  <c r="F1739" i="2"/>
  <c r="F1734" i="2"/>
  <c r="F1730" i="2"/>
  <c r="F1726" i="2"/>
  <c r="F1722" i="2"/>
  <c r="F1718" i="2"/>
  <c r="F1714" i="2"/>
  <c r="F1710" i="2"/>
  <c r="F1706" i="2"/>
  <c r="F1702" i="2"/>
  <c r="F1698" i="2"/>
  <c r="F1694" i="2"/>
  <c r="F1690" i="2"/>
  <c r="F1686" i="2"/>
  <c r="G1683" i="2"/>
  <c r="G1680" i="2"/>
  <c r="F1678" i="2"/>
  <c r="G1675" i="2"/>
  <c r="G1672" i="2"/>
  <c r="F1670" i="2"/>
  <c r="G1667" i="2"/>
  <c r="G1664" i="2"/>
  <c r="F1662" i="2"/>
  <c r="G1659" i="2"/>
  <c r="G1656" i="2"/>
  <c r="F1654" i="2"/>
  <c r="G1651" i="2"/>
  <c r="G1648" i="2"/>
  <c r="F1646" i="2"/>
  <c r="G1643" i="2"/>
  <c r="G1640" i="2"/>
  <c r="F1638" i="2"/>
  <c r="G1635" i="2"/>
  <c r="G1632" i="2"/>
  <c r="F1630" i="2"/>
  <c r="G1627" i="2"/>
  <c r="G1624" i="2"/>
  <c r="F1622" i="2"/>
  <c r="G1619" i="2"/>
  <c r="G1616" i="2"/>
  <c r="F1614" i="2"/>
  <c r="G1611" i="2"/>
  <c r="G1608" i="2"/>
  <c r="F1606" i="2"/>
  <c r="G1603" i="2"/>
  <c r="G1600" i="2"/>
  <c r="F1598" i="2"/>
  <c r="G1595" i="2"/>
  <c r="G1592" i="2"/>
  <c r="F1590" i="2"/>
  <c r="G1587" i="2"/>
  <c r="G1584" i="2"/>
  <c r="F1582" i="2"/>
  <c r="G1579" i="2"/>
  <c r="G1576" i="2"/>
  <c r="F1574" i="2"/>
  <c r="F1907" i="2"/>
  <c r="F1870" i="2"/>
  <c r="F1838" i="2"/>
  <c r="F1806" i="2"/>
  <c r="F1774" i="2"/>
  <c r="F1738" i="2"/>
  <c r="G1721" i="2"/>
  <c r="G1705" i="2"/>
  <c r="G1689" i="2"/>
  <c r="G1677" i="2"/>
  <c r="G1666" i="2"/>
  <c r="F1656" i="2"/>
  <c r="G1645" i="2"/>
  <c r="G1634" i="2"/>
  <c r="F1624" i="2"/>
  <c r="G1613" i="2"/>
  <c r="G1602" i="2"/>
  <c r="F1592" i="2"/>
  <c r="G1581" i="2"/>
  <c r="G1571" i="2"/>
  <c r="F1566" i="2"/>
  <c r="G1560" i="2"/>
  <c r="G1555" i="2"/>
  <c r="F1550" i="2"/>
  <c r="G1546" i="2"/>
  <c r="G1542" i="2"/>
  <c r="G1539" i="2"/>
  <c r="F1536" i="2"/>
  <c r="F1532" i="2"/>
  <c r="G1528" i="2"/>
  <c r="G1525" i="2"/>
  <c r="G1521" i="2"/>
  <c r="F1518" i="2"/>
  <c r="G1514" i="2"/>
  <c r="G1510" i="2"/>
  <c r="G1507" i="2"/>
  <c r="F1504" i="2"/>
  <c r="F1500" i="2"/>
  <c r="G1496" i="2"/>
  <c r="G1493" i="2"/>
  <c r="G1489" i="2"/>
  <c r="F1486" i="2"/>
  <c r="G1482" i="2"/>
  <c r="G1480" i="2"/>
  <c r="G1478" i="2"/>
  <c r="G1476" i="2"/>
  <c r="G1474" i="2"/>
  <c r="G1472" i="2"/>
  <c r="G1470" i="2"/>
  <c r="G1468" i="2"/>
  <c r="G1466" i="2"/>
  <c r="G1464" i="2"/>
  <c r="G1462" i="2"/>
  <c r="G1460" i="2"/>
  <c r="G1458" i="2"/>
  <c r="G1456" i="2"/>
  <c r="G1454" i="2"/>
  <c r="G1452" i="2"/>
  <c r="G1450" i="2"/>
  <c r="G1448" i="2"/>
  <c r="G1446" i="2"/>
  <c r="G1444" i="2"/>
  <c r="G1442" i="2"/>
  <c r="G1440" i="2"/>
  <c r="G1438" i="2"/>
  <c r="G1436" i="2"/>
  <c r="G1434" i="2"/>
  <c r="G1432" i="2"/>
  <c r="G1430" i="2"/>
  <c r="G1428" i="2"/>
  <c r="G1426" i="2"/>
  <c r="G1424" i="2"/>
  <c r="G1422" i="2"/>
  <c r="G1420" i="2"/>
  <c r="G1418" i="2"/>
  <c r="G1416" i="2"/>
  <c r="G1414" i="2"/>
  <c r="G1412" i="2"/>
  <c r="G1410" i="2"/>
  <c r="G1408" i="2"/>
  <c r="G1406" i="2"/>
  <c r="G1404" i="2"/>
  <c r="G1402" i="2"/>
  <c r="G1400" i="2"/>
  <c r="G1398" i="2"/>
  <c r="G1396" i="2"/>
  <c r="G1394" i="2"/>
  <c r="G1392" i="2"/>
  <c r="G1390" i="2"/>
  <c r="G1388" i="2"/>
  <c r="G1386" i="2"/>
  <c r="G1384" i="2"/>
  <c r="G1382" i="2"/>
  <c r="G1380" i="2"/>
  <c r="G1378" i="2"/>
  <c r="G1376" i="2"/>
  <c r="G1374" i="2"/>
  <c r="G1372" i="2"/>
  <c r="G1370" i="2"/>
  <c r="G1368" i="2"/>
  <c r="G1366" i="2"/>
  <c r="G1364" i="2"/>
  <c r="G1362" i="2"/>
  <c r="G1360" i="2"/>
  <c r="G1358" i="2"/>
  <c r="G1356" i="2"/>
  <c r="G1354" i="2"/>
  <c r="G1352" i="2"/>
  <c r="G1350" i="2"/>
  <c r="G1348" i="2"/>
  <c r="G1346" i="2"/>
  <c r="G1344" i="2"/>
  <c r="G1342" i="2"/>
  <c r="G1340" i="2"/>
  <c r="G1338" i="2"/>
  <c r="G1336" i="2"/>
  <c r="G1334" i="2"/>
  <c r="G1332" i="2"/>
  <c r="G1330" i="2"/>
  <c r="G1323" i="2"/>
  <c r="G1321" i="2"/>
  <c r="G1319" i="2"/>
  <c r="G1317" i="2"/>
  <c r="G1315" i="2"/>
  <c r="G1313" i="2"/>
  <c r="G1311" i="2"/>
  <c r="G1309" i="2"/>
  <c r="G1307" i="2"/>
  <c r="G1305" i="2"/>
  <c r="G1303" i="2"/>
  <c r="G1301" i="2"/>
  <c r="G1299" i="2"/>
  <c r="G1297" i="2"/>
  <c r="G1295" i="2"/>
  <c r="G1293" i="2"/>
  <c r="G1291" i="2"/>
  <c r="G1289" i="2"/>
  <c r="G1287" i="2"/>
  <c r="G1285" i="2"/>
  <c r="G1283" i="2"/>
  <c r="G1281" i="2"/>
  <c r="G1279" i="2"/>
  <c r="G1277" i="2"/>
  <c r="G1275" i="2"/>
  <c r="G1273" i="2"/>
  <c r="G1271" i="2"/>
  <c r="G1269" i="2"/>
  <c r="G1267" i="2"/>
  <c r="G1265" i="2"/>
  <c r="G1263" i="2"/>
  <c r="G1261" i="2"/>
  <c r="G1259" i="2"/>
  <c r="G1257" i="2"/>
  <c r="G1255" i="2"/>
  <c r="G1253" i="2"/>
  <c r="G1251" i="2"/>
  <c r="G1249" i="2"/>
  <c r="G1247" i="2"/>
  <c r="G1245" i="2"/>
  <c r="G1243" i="2"/>
  <c r="G1241" i="2"/>
  <c r="G1239" i="2"/>
  <c r="G1237" i="2"/>
  <c r="G1235" i="2"/>
  <c r="G1233" i="2"/>
  <c r="G1231" i="2"/>
  <c r="G1229" i="2"/>
  <c r="G1227" i="2"/>
  <c r="G1225" i="2"/>
  <c r="G1223" i="2"/>
  <c r="G1221" i="2"/>
  <c r="G1219" i="2"/>
  <c r="G1217" i="2"/>
  <c r="G1215" i="2"/>
  <c r="G1213" i="2"/>
  <c r="G1211" i="2"/>
  <c r="G1209" i="2"/>
  <c r="G1207" i="2"/>
  <c r="G1205" i="2"/>
  <c r="G1203" i="2"/>
  <c r="G1201" i="2"/>
  <c r="G1199" i="2"/>
  <c r="G1197" i="2"/>
  <c r="G1195" i="2"/>
  <c r="G1193" i="2"/>
  <c r="G1191" i="2"/>
  <c r="G1189" i="2"/>
  <c r="G1187" i="2"/>
  <c r="G1185" i="2"/>
  <c r="G1183" i="2"/>
  <c r="G1181" i="2"/>
  <c r="G1179" i="2"/>
  <c r="G1177" i="2"/>
  <c r="G1175" i="2"/>
  <c r="G1173" i="2"/>
  <c r="G1171" i="2"/>
  <c r="G1169" i="2"/>
  <c r="G1167" i="2"/>
  <c r="G1165" i="2"/>
  <c r="G1163" i="2"/>
  <c r="G1161" i="2"/>
  <c r="G1159" i="2"/>
  <c r="G1157" i="2"/>
  <c r="G1155" i="2"/>
  <c r="G1153" i="2"/>
  <c r="G1151" i="2"/>
  <c r="G1149" i="2"/>
  <c r="G1147" i="2"/>
  <c r="G1145" i="2"/>
  <c r="G1143" i="2"/>
  <c r="G1141" i="2"/>
  <c r="G1139" i="2"/>
  <c r="G1137" i="2"/>
  <c r="G1135" i="2"/>
  <c r="G1133" i="2"/>
  <c r="G1131" i="2"/>
  <c r="G1129" i="2"/>
  <c r="G1127" i="2"/>
  <c r="G1125" i="2"/>
  <c r="G1123" i="2"/>
  <c r="G1121" i="2"/>
  <c r="G1119" i="2"/>
  <c r="G1117" i="2"/>
  <c r="G1115" i="2"/>
  <c r="G1113" i="2"/>
  <c r="G1111" i="2"/>
  <c r="G1109" i="2"/>
  <c r="G1107" i="2"/>
  <c r="G1105" i="2"/>
  <c r="G1103" i="2"/>
  <c r="G1101" i="2"/>
  <c r="G1099" i="2"/>
  <c r="G1097" i="2"/>
  <c r="G1095" i="2"/>
  <c r="G1093" i="2"/>
  <c r="G1091" i="2"/>
  <c r="G1089" i="2"/>
  <c r="G1087" i="2"/>
  <c r="G1085" i="2"/>
  <c r="G1078" i="2"/>
  <c r="G1076" i="2"/>
  <c r="G1074" i="2"/>
  <c r="G1072" i="2"/>
  <c r="G1070" i="2"/>
  <c r="G1068" i="2"/>
  <c r="G1066" i="2"/>
  <c r="G1064" i="2"/>
  <c r="G1062" i="2"/>
  <c r="G1060" i="2"/>
  <c r="G1058" i="2"/>
  <c r="G1056" i="2"/>
  <c r="G1054" i="2"/>
  <c r="G1052" i="2"/>
  <c r="G1050" i="2"/>
  <c r="G1048" i="2"/>
  <c r="G1046" i="2"/>
  <c r="G1044" i="2"/>
  <c r="G1042" i="2"/>
  <c r="G1040" i="2"/>
  <c r="G1038" i="2"/>
  <c r="G1036" i="2"/>
  <c r="G1034" i="2"/>
  <c r="G1032" i="2"/>
  <c r="G1030" i="2"/>
  <c r="G1028" i="2"/>
  <c r="F1899" i="2"/>
  <c r="F1862" i="2"/>
  <c r="F1830" i="2"/>
  <c r="F1798" i="2"/>
  <c r="F1761" i="2"/>
  <c r="G1733" i="2"/>
  <c r="G1717" i="2"/>
  <c r="G1701" i="2"/>
  <c r="G1685" i="2"/>
  <c r="G1674" i="2"/>
  <c r="F1664" i="2"/>
  <c r="G1653" i="2"/>
  <c r="G1642" i="2"/>
  <c r="F1632" i="2"/>
  <c r="G1621" i="2"/>
  <c r="G1610" i="2"/>
  <c r="F1600" i="2"/>
  <c r="G1589" i="2"/>
  <c r="G1578" i="2"/>
  <c r="G1570" i="2"/>
  <c r="G1565" i="2"/>
  <c r="F1560" i="2"/>
  <c r="G1554" i="2"/>
  <c r="G1549" i="2"/>
  <c r="G1545" i="2"/>
  <c r="F1542" i="2"/>
  <c r="G1538" i="2"/>
  <c r="G1534" i="2"/>
  <c r="G1531" i="2"/>
  <c r="F1528" i="2"/>
  <c r="F1524" i="2"/>
  <c r="G1520" i="2"/>
  <c r="G1517" i="2"/>
  <c r="G1513" i="2"/>
  <c r="F1510" i="2"/>
  <c r="G1506" i="2"/>
  <c r="G1502" i="2"/>
  <c r="G1499" i="2"/>
  <c r="F1496" i="2"/>
  <c r="F1492" i="2"/>
  <c r="G1488" i="2"/>
  <c r="G1485" i="2"/>
  <c r="F1482" i="2"/>
  <c r="F1480" i="2"/>
  <c r="F1478" i="2"/>
  <c r="F1476" i="2"/>
  <c r="F1474" i="2"/>
  <c r="F1472" i="2"/>
  <c r="F1470" i="2"/>
  <c r="F1468" i="2"/>
  <c r="F1466" i="2"/>
  <c r="F1464" i="2"/>
  <c r="F1462" i="2"/>
  <c r="F1460" i="2"/>
  <c r="F1458" i="2"/>
  <c r="F1456" i="2"/>
  <c r="F1454" i="2"/>
  <c r="F1452" i="2"/>
  <c r="F1450" i="2"/>
  <c r="F1448" i="2"/>
  <c r="F1446" i="2"/>
  <c r="F1444" i="2"/>
  <c r="F1442" i="2"/>
  <c r="F1440" i="2"/>
  <c r="F1438" i="2"/>
  <c r="F1436" i="2"/>
  <c r="F1434" i="2"/>
  <c r="F1432" i="2"/>
  <c r="F1430" i="2"/>
  <c r="F1428" i="2"/>
  <c r="F1426" i="2"/>
  <c r="F1424" i="2"/>
  <c r="F1422" i="2"/>
  <c r="F1420" i="2"/>
  <c r="F1418" i="2"/>
  <c r="F1416" i="2"/>
  <c r="F1414" i="2"/>
  <c r="F1412" i="2"/>
  <c r="F1410" i="2"/>
  <c r="F1408" i="2"/>
  <c r="F1406" i="2"/>
  <c r="F1404" i="2"/>
  <c r="F1402" i="2"/>
  <c r="F1400" i="2"/>
  <c r="F1398" i="2"/>
  <c r="F1396" i="2"/>
  <c r="F1394" i="2"/>
  <c r="F1392" i="2"/>
  <c r="F1390" i="2"/>
  <c r="F1388" i="2"/>
  <c r="F1386" i="2"/>
  <c r="F1384" i="2"/>
  <c r="F1382" i="2"/>
  <c r="F1380" i="2"/>
  <c r="F1891" i="2"/>
  <c r="F1854" i="2"/>
  <c r="F1822" i="2"/>
  <c r="F1790" i="2"/>
  <c r="F1753" i="2"/>
  <c r="G1729" i="2"/>
  <c r="G1713" i="2"/>
  <c r="G1697" i="2"/>
  <c r="G1682" i="2"/>
  <c r="F1672" i="2"/>
  <c r="G1661" i="2"/>
  <c r="G1650" i="2"/>
  <c r="F1640" i="2"/>
  <c r="G1629" i="2"/>
  <c r="G1618" i="2"/>
  <c r="F1608" i="2"/>
  <c r="G1597" i="2"/>
  <c r="G1586" i="2"/>
  <c r="F1576" i="2"/>
  <c r="G1568" i="2"/>
  <c r="G1563" i="2"/>
  <c r="F1558" i="2"/>
  <c r="G1552" i="2"/>
  <c r="F1548" i="2"/>
  <c r="G1544" i="2"/>
  <c r="G1541" i="2"/>
  <c r="G1537" i="2"/>
  <c r="F1534" i="2"/>
  <c r="G1530" i="2"/>
  <c r="G1526" i="2"/>
  <c r="G1523" i="2"/>
  <c r="F1520" i="2"/>
  <c r="F1516" i="2"/>
  <c r="G1512" i="2"/>
  <c r="G1509" i="2"/>
  <c r="G1505" i="2"/>
  <c r="F1502" i="2"/>
  <c r="G1498" i="2"/>
  <c r="G1494" i="2"/>
  <c r="G1491" i="2"/>
  <c r="F1488" i="2"/>
  <c r="F1484" i="2"/>
  <c r="G1481" i="2"/>
  <c r="G1479" i="2"/>
  <c r="G1477" i="2"/>
  <c r="G1475" i="2"/>
  <c r="G1473" i="2"/>
  <c r="G1471" i="2"/>
  <c r="G1469" i="2"/>
  <c r="G1467" i="2"/>
  <c r="G1465" i="2"/>
  <c r="G1463" i="2"/>
  <c r="G1461" i="2"/>
  <c r="G1459" i="2"/>
  <c r="G1457" i="2"/>
  <c r="G1455" i="2"/>
  <c r="G1453" i="2"/>
  <c r="G1451" i="2"/>
  <c r="G1449" i="2"/>
  <c r="G1447" i="2"/>
  <c r="G1445" i="2"/>
  <c r="G1443" i="2"/>
  <c r="G1441" i="2"/>
  <c r="G1439" i="2"/>
  <c r="G1437" i="2"/>
  <c r="G1435" i="2"/>
  <c r="G1433" i="2"/>
  <c r="G1431" i="2"/>
  <c r="G1429" i="2"/>
  <c r="G1427" i="2"/>
  <c r="G1425" i="2"/>
  <c r="G1423" i="2"/>
  <c r="G1421" i="2"/>
  <c r="G1419" i="2"/>
  <c r="G1417" i="2"/>
  <c r="G1415" i="2"/>
  <c r="G1413" i="2"/>
  <c r="G1411" i="2"/>
  <c r="G1409" i="2"/>
  <c r="G1407" i="2"/>
  <c r="G1405" i="2"/>
  <c r="G1403" i="2"/>
  <c r="G1401" i="2"/>
  <c r="G1399" i="2"/>
  <c r="G1397" i="2"/>
  <c r="F1878" i="2"/>
  <c r="F1745" i="2"/>
  <c r="F1680" i="2"/>
  <c r="G1637" i="2"/>
  <c r="G1594" i="2"/>
  <c r="G1562" i="2"/>
  <c r="F1544" i="2"/>
  <c r="G1529" i="2"/>
  <c r="G1515" i="2"/>
  <c r="G1501" i="2"/>
  <c r="G1486" i="2"/>
  <c r="F1477" i="2"/>
  <c r="F1469" i="2"/>
  <c r="F1461" i="2"/>
  <c r="F1453" i="2"/>
  <c r="F1445" i="2"/>
  <c r="F1437" i="2"/>
  <c r="F1429" i="2"/>
  <c r="F1421" i="2"/>
  <c r="F1413" i="2"/>
  <c r="F1405" i="2"/>
  <c r="F1397" i="2"/>
  <c r="F1393" i="2"/>
  <c r="F1389" i="2"/>
  <c r="F1385" i="2"/>
  <c r="F1381" i="2"/>
  <c r="G1377" i="2"/>
  <c r="F1375" i="2"/>
  <c r="F1372" i="2"/>
  <c r="G1369" i="2"/>
  <c r="F1367" i="2"/>
  <c r="F1364" i="2"/>
  <c r="G1361" i="2"/>
  <c r="F1359" i="2"/>
  <c r="F1356" i="2"/>
  <c r="G1353" i="2"/>
  <c r="F1351" i="2"/>
  <c r="F1348" i="2"/>
  <c r="G1345" i="2"/>
  <c r="F1343" i="2"/>
  <c r="F1340" i="2"/>
  <c r="G1337" i="2"/>
  <c r="F1335" i="2"/>
  <c r="F1332" i="2"/>
  <c r="G1329" i="2"/>
  <c r="F1322" i="2"/>
  <c r="F1319" i="2"/>
  <c r="G1316" i="2"/>
  <c r="F1314" i="2"/>
  <c r="F1311" i="2"/>
  <c r="G1308" i="2"/>
  <c r="F1306" i="2"/>
  <c r="F1303" i="2"/>
  <c r="G1300" i="2"/>
  <c r="F1298" i="2"/>
  <c r="F1295" i="2"/>
  <c r="G1292" i="2"/>
  <c r="F1290" i="2"/>
  <c r="F1287" i="2"/>
  <c r="G1284" i="2"/>
  <c r="F1282" i="2"/>
  <c r="F1279" i="2"/>
  <c r="G1276" i="2"/>
  <c r="F1274" i="2"/>
  <c r="F1271" i="2"/>
  <c r="G1268" i="2"/>
  <c r="F1266" i="2"/>
  <c r="F1263" i="2"/>
  <c r="G1260" i="2"/>
  <c r="F1258" i="2"/>
  <c r="F1255" i="2"/>
  <c r="G1252" i="2"/>
  <c r="F1250" i="2"/>
  <c r="F1247" i="2"/>
  <c r="G1244" i="2"/>
  <c r="F1242" i="2"/>
  <c r="F1239" i="2"/>
  <c r="G1236" i="2"/>
  <c r="F1234" i="2"/>
  <c r="F1231" i="2"/>
  <c r="G1228" i="2"/>
  <c r="F1226" i="2"/>
  <c r="F1223" i="2"/>
  <c r="G1220" i="2"/>
  <c r="F1218" i="2"/>
  <c r="F1215" i="2"/>
  <c r="G1212" i="2"/>
  <c r="F1210" i="2"/>
  <c r="F1207" i="2"/>
  <c r="G1204" i="2"/>
  <c r="F1202" i="2"/>
  <c r="F1199" i="2"/>
  <c r="G1196" i="2"/>
  <c r="F1194" i="2"/>
  <c r="F1191" i="2"/>
  <c r="G1188" i="2"/>
  <c r="F1186" i="2"/>
  <c r="F1183" i="2"/>
  <c r="G1180" i="2"/>
  <c r="F1178" i="2"/>
  <c r="F1175" i="2"/>
  <c r="G1172" i="2"/>
  <c r="F1170" i="2"/>
  <c r="F1167" i="2"/>
  <c r="G1164" i="2"/>
  <c r="F1162" i="2"/>
  <c r="F1159" i="2"/>
  <c r="G1156" i="2"/>
  <c r="F1154" i="2"/>
  <c r="F1151" i="2"/>
  <c r="G1148" i="2"/>
  <c r="F1146" i="2"/>
  <c r="F1143" i="2"/>
  <c r="G1140" i="2"/>
  <c r="F1138" i="2"/>
  <c r="F1135" i="2"/>
  <c r="G1132" i="2"/>
  <c r="F1130" i="2"/>
  <c r="F1127" i="2"/>
  <c r="G1124" i="2"/>
  <c r="F1122" i="2"/>
  <c r="F1119" i="2"/>
  <c r="G1116" i="2"/>
  <c r="F1114" i="2"/>
  <c r="F1111" i="2"/>
  <c r="G1108" i="2"/>
  <c r="F1106" i="2"/>
  <c r="F1103" i="2"/>
  <c r="G1100" i="2"/>
  <c r="F1098" i="2"/>
  <c r="F1095" i="2"/>
  <c r="G1092" i="2"/>
  <c r="F1090" i="2"/>
  <c r="F1087" i="2"/>
  <c r="G1079" i="2"/>
  <c r="F1077" i="2"/>
  <c r="F1074" i="2"/>
  <c r="G1071" i="2"/>
  <c r="F1069" i="2"/>
  <c r="F1066" i="2"/>
  <c r="G1063" i="2"/>
  <c r="F1061" i="2"/>
  <c r="F1058" i="2"/>
  <c r="G1055" i="2"/>
  <c r="F1053" i="2"/>
  <c r="F1050" i="2"/>
  <c r="G1047" i="2"/>
  <c r="F1045" i="2"/>
  <c r="F1042" i="2"/>
  <c r="G1039" i="2"/>
  <c r="F1037" i="2"/>
  <c r="F1034" i="2"/>
  <c r="G1031" i="2"/>
  <c r="F1029" i="2"/>
  <c r="G1026" i="2"/>
  <c r="G1024" i="2"/>
  <c r="G1022" i="2"/>
  <c r="G1020" i="2"/>
  <c r="G1018" i="2"/>
  <c r="G1016" i="2"/>
  <c r="G1014" i="2"/>
  <c r="G1012" i="2"/>
  <c r="G1010" i="2"/>
  <c r="G1008" i="2"/>
  <c r="G1006" i="2"/>
  <c r="G1004" i="2"/>
  <c r="G1002" i="2"/>
  <c r="G1000" i="2"/>
  <c r="G998" i="2"/>
  <c r="G996" i="2"/>
  <c r="G994" i="2"/>
  <c r="G992" i="2"/>
  <c r="G990" i="2"/>
  <c r="G988" i="2"/>
  <c r="G986" i="2"/>
  <c r="G984" i="2"/>
  <c r="G982" i="2"/>
  <c r="G980" i="2"/>
  <c r="G978" i="2"/>
  <c r="G976" i="2"/>
  <c r="G974" i="2"/>
  <c r="G972" i="2"/>
  <c r="G970" i="2"/>
  <c r="G968" i="2"/>
  <c r="G966" i="2"/>
  <c r="G964" i="2"/>
  <c r="G962" i="2"/>
  <c r="G960" i="2"/>
  <c r="G958" i="2"/>
  <c r="G956" i="2"/>
  <c r="G954" i="2"/>
  <c r="G952" i="2"/>
  <c r="G950" i="2"/>
  <c r="G948" i="2"/>
  <c r="G946" i="2"/>
  <c r="G944" i="2"/>
  <c r="G942" i="2"/>
  <c r="G940" i="2"/>
  <c r="G938" i="2"/>
  <c r="G936" i="2"/>
  <c r="G934" i="2"/>
  <c r="G932" i="2"/>
  <c r="G930" i="2"/>
  <c r="G928" i="2"/>
  <c r="G926" i="2"/>
  <c r="G924" i="2"/>
  <c r="G922" i="2"/>
  <c r="G920" i="2"/>
  <c r="G918" i="2"/>
  <c r="G916" i="2"/>
  <c r="G914" i="2"/>
  <c r="G912" i="2"/>
  <c r="G910" i="2"/>
  <c r="G908" i="2"/>
  <c r="G906" i="2"/>
  <c r="G904" i="2"/>
  <c r="G902" i="2"/>
  <c r="G900" i="2"/>
  <c r="G898" i="2"/>
  <c r="G896" i="2"/>
  <c r="G894" i="2"/>
  <c r="G892" i="2"/>
  <c r="G890" i="2"/>
  <c r="G888" i="2"/>
  <c r="G886" i="2"/>
  <c r="G884" i="2"/>
  <c r="G882" i="2"/>
  <c r="G880" i="2"/>
  <c r="G878" i="2"/>
  <c r="G876" i="2"/>
  <c r="G874" i="2"/>
  <c r="G872" i="2"/>
  <c r="G870" i="2"/>
  <c r="G868" i="2"/>
  <c r="G866" i="2"/>
  <c r="G864" i="2"/>
  <c r="G862" i="2"/>
  <c r="G860" i="2"/>
  <c r="G858" i="2"/>
  <c r="G856" i="2"/>
  <c r="G854" i="2"/>
  <c r="G852" i="2"/>
  <c r="G850" i="2"/>
  <c r="G848" i="2"/>
  <c r="G846" i="2"/>
  <c r="G844" i="2"/>
  <c r="G842" i="2"/>
  <c r="G840" i="2"/>
  <c r="G838" i="2"/>
  <c r="G836" i="2"/>
  <c r="G834" i="2"/>
  <c r="G832" i="2"/>
  <c r="G830" i="2"/>
  <c r="G828" i="2"/>
  <c r="G826" i="2"/>
  <c r="G824" i="2"/>
  <c r="G822" i="2"/>
  <c r="G820" i="2"/>
  <c r="G818" i="2"/>
  <c r="G816" i="2"/>
  <c r="G814" i="2"/>
  <c r="G812" i="2"/>
  <c r="G810" i="2"/>
  <c r="G808" i="2"/>
  <c r="G806" i="2"/>
  <c r="G804" i="2"/>
  <c r="G802" i="2"/>
  <c r="G800" i="2"/>
  <c r="G798" i="2"/>
  <c r="G796" i="2"/>
  <c r="G794" i="2"/>
  <c r="G792" i="2"/>
  <c r="G790" i="2"/>
  <c r="G788" i="2"/>
  <c r="G786" i="2"/>
  <c r="G784" i="2"/>
  <c r="G782" i="2"/>
  <c r="G780" i="2"/>
  <c r="G778" i="2"/>
  <c r="G776" i="2"/>
  <c r="F1846" i="2"/>
  <c r="G1725" i="2"/>
  <c r="G1669" i="2"/>
  <c r="G1626" i="2"/>
  <c r="F1584" i="2"/>
  <c r="G1557" i="2"/>
  <c r="F1540" i="2"/>
  <c r="F1526" i="2"/>
  <c r="F1512" i="2"/>
  <c r="G1497" i="2"/>
  <c r="G1483" i="2"/>
  <c r="F1475" i="2"/>
  <c r="F1467" i="2"/>
  <c r="F1459" i="2"/>
  <c r="F1451" i="2"/>
  <c r="F1443" i="2"/>
  <c r="F1435" i="2"/>
  <c r="F1427" i="2"/>
  <c r="F1419" i="2"/>
  <c r="F1411" i="2"/>
  <c r="F1403" i="2"/>
  <c r="G1395" i="2"/>
  <c r="G1391" i="2"/>
  <c r="G1387" i="2"/>
  <c r="G1383" i="2"/>
  <c r="G1379" i="2"/>
  <c r="F1377" i="2"/>
  <c r="F1374" i="2"/>
  <c r="G1371" i="2"/>
  <c r="F1369" i="2"/>
  <c r="F1366" i="2"/>
  <c r="G1363" i="2"/>
  <c r="F1361" i="2"/>
  <c r="F1358" i="2"/>
  <c r="G1355" i="2"/>
  <c r="F1353" i="2"/>
  <c r="F1350" i="2"/>
  <c r="G1347" i="2"/>
  <c r="F1345" i="2"/>
  <c r="F1342" i="2"/>
  <c r="G1339" i="2"/>
  <c r="F1337" i="2"/>
  <c r="F1334" i="2"/>
  <c r="G1331" i="2"/>
  <c r="F1329" i="2"/>
  <c r="F1321" i="2"/>
  <c r="G1318" i="2"/>
  <c r="F1316" i="2"/>
  <c r="F1313" i="2"/>
  <c r="G1310" i="2"/>
  <c r="F1308" i="2"/>
  <c r="F1305" i="2"/>
  <c r="G1302" i="2"/>
  <c r="F1300" i="2"/>
  <c r="F1297" i="2"/>
  <c r="G1294" i="2"/>
  <c r="F1292" i="2"/>
  <c r="F1289" i="2"/>
  <c r="G1286" i="2"/>
  <c r="F1284" i="2"/>
  <c r="F1281" i="2"/>
  <c r="G1278" i="2"/>
  <c r="F1276" i="2"/>
  <c r="F1273" i="2"/>
  <c r="G1270" i="2"/>
  <c r="F1268" i="2"/>
  <c r="F1265" i="2"/>
  <c r="G1262" i="2"/>
  <c r="F1260" i="2"/>
  <c r="F1257" i="2"/>
  <c r="G1254" i="2"/>
  <c r="F1252" i="2"/>
  <c r="F1249" i="2"/>
  <c r="G1246" i="2"/>
  <c r="F1244" i="2"/>
  <c r="F1241" i="2"/>
  <c r="G1238" i="2"/>
  <c r="F1236" i="2"/>
  <c r="F1233" i="2"/>
  <c r="G1230" i="2"/>
  <c r="F1228" i="2"/>
  <c r="F1225" i="2"/>
  <c r="G1222" i="2"/>
  <c r="F1220" i="2"/>
  <c r="F1217" i="2"/>
  <c r="G1214" i="2"/>
  <c r="F1212" i="2"/>
  <c r="F1209" i="2"/>
  <c r="G1206" i="2"/>
  <c r="F1204" i="2"/>
  <c r="F1201" i="2"/>
  <c r="G1198" i="2"/>
  <c r="F1196" i="2"/>
  <c r="F1193" i="2"/>
  <c r="G1190" i="2"/>
  <c r="F1188" i="2"/>
  <c r="F1185" i="2"/>
  <c r="G1182" i="2"/>
  <c r="F1180" i="2"/>
  <c r="F1177" i="2"/>
  <c r="G1174" i="2"/>
  <c r="F1172" i="2"/>
  <c r="F1169" i="2"/>
  <c r="G1166" i="2"/>
  <c r="F1164" i="2"/>
  <c r="F1161" i="2"/>
  <c r="G1158" i="2"/>
  <c r="F1156" i="2"/>
  <c r="F1153" i="2"/>
  <c r="G1150" i="2"/>
  <c r="F1148" i="2"/>
  <c r="F1145" i="2"/>
  <c r="G1142" i="2"/>
  <c r="F1140" i="2"/>
  <c r="F1137" i="2"/>
  <c r="G1134" i="2"/>
  <c r="F1132" i="2"/>
  <c r="F1129" i="2"/>
  <c r="G1126" i="2"/>
  <c r="F1124" i="2"/>
  <c r="F1121" i="2"/>
  <c r="G1118" i="2"/>
  <c r="F1116" i="2"/>
  <c r="F1113" i="2"/>
  <c r="G1110" i="2"/>
  <c r="F1108" i="2"/>
  <c r="F1105" i="2"/>
  <c r="G1102" i="2"/>
  <c r="F1100" i="2"/>
  <c r="F1097" i="2"/>
  <c r="G1094" i="2"/>
  <c r="F1092" i="2"/>
  <c r="F1089" i="2"/>
  <c r="G1086" i="2"/>
  <c r="F1079" i="2"/>
  <c r="F1076" i="2"/>
  <c r="G1073" i="2"/>
  <c r="F1071" i="2"/>
  <c r="F1068" i="2"/>
  <c r="G1065" i="2"/>
  <c r="F1063" i="2"/>
  <c r="F1060" i="2"/>
  <c r="G1057" i="2"/>
  <c r="F1055" i="2"/>
  <c r="F1052" i="2"/>
  <c r="G1049" i="2"/>
  <c r="F1047" i="2"/>
  <c r="F1044" i="2"/>
  <c r="G1041" i="2"/>
  <c r="F1039" i="2"/>
  <c r="F1036" i="2"/>
  <c r="G1033" i="2"/>
  <c r="F1031" i="2"/>
  <c r="F1028" i="2"/>
  <c r="F1026" i="2"/>
  <c r="F1024" i="2"/>
  <c r="F1022" i="2"/>
  <c r="F1020" i="2"/>
  <c r="F1018" i="2"/>
  <c r="F1016" i="2"/>
  <c r="F1014" i="2"/>
  <c r="F1012" i="2"/>
  <c r="F1010" i="2"/>
  <c r="F1008" i="2"/>
  <c r="F1006" i="2"/>
  <c r="F1004" i="2"/>
  <c r="F1002" i="2"/>
  <c r="F1000" i="2"/>
  <c r="F998" i="2"/>
  <c r="F996" i="2"/>
  <c r="F1814" i="2"/>
  <c r="G1709" i="2"/>
  <c r="G1658" i="2"/>
  <c r="F1616" i="2"/>
  <c r="G1573" i="2"/>
  <c r="F1552" i="2"/>
  <c r="G1536" i="2"/>
  <c r="G1522" i="2"/>
  <c r="F1508" i="2"/>
  <c r="F1494" i="2"/>
  <c r="F1481" i="2"/>
  <c r="F1473" i="2"/>
  <c r="F1465" i="2"/>
  <c r="F1457" i="2"/>
  <c r="F1449" i="2"/>
  <c r="F1441" i="2"/>
  <c r="F1433" i="2"/>
  <c r="F1425" i="2"/>
  <c r="F1417" i="2"/>
  <c r="F1409" i="2"/>
  <c r="F1401" i="2"/>
  <c r="F1395" i="2"/>
  <c r="F1391" i="2"/>
  <c r="F1387" i="2"/>
  <c r="F1383" i="2"/>
  <c r="F1379" i="2"/>
  <c r="F1376" i="2"/>
  <c r="G1373" i="2"/>
  <c r="F1371" i="2"/>
  <c r="F1368" i="2"/>
  <c r="G1365" i="2"/>
  <c r="F1363" i="2"/>
  <c r="F1360" i="2"/>
  <c r="G1357" i="2"/>
  <c r="F1355" i="2"/>
  <c r="F1352" i="2"/>
  <c r="G1349" i="2"/>
  <c r="F1347" i="2"/>
  <c r="F1344" i="2"/>
  <c r="G1341" i="2"/>
  <c r="F1339" i="2"/>
  <c r="F1336" i="2"/>
  <c r="G1333" i="2"/>
  <c r="F1331" i="2"/>
  <c r="F1323" i="2"/>
  <c r="G1320" i="2"/>
  <c r="F1318" i="2"/>
  <c r="F1315" i="2"/>
  <c r="G1312" i="2"/>
  <c r="F1310" i="2"/>
  <c r="F1307" i="2"/>
  <c r="G1304" i="2"/>
  <c r="F1302" i="2"/>
  <c r="F1299" i="2"/>
  <c r="G1296" i="2"/>
  <c r="F1294" i="2"/>
  <c r="F1291" i="2"/>
  <c r="G1288" i="2"/>
  <c r="F1286" i="2"/>
  <c r="F1283" i="2"/>
  <c r="G1280" i="2"/>
  <c r="F1278" i="2"/>
  <c r="F1275" i="2"/>
  <c r="G1272" i="2"/>
  <c r="F1270" i="2"/>
  <c r="F1267" i="2"/>
  <c r="G1264" i="2"/>
  <c r="F1262" i="2"/>
  <c r="F1259" i="2"/>
  <c r="G1256" i="2"/>
  <c r="F1254" i="2"/>
  <c r="F1251" i="2"/>
  <c r="G1248" i="2"/>
  <c r="F1246" i="2"/>
  <c r="F1243" i="2"/>
  <c r="G1240" i="2"/>
  <c r="F1238" i="2"/>
  <c r="F1235" i="2"/>
  <c r="G1232" i="2"/>
  <c r="F1230" i="2"/>
  <c r="F1227" i="2"/>
  <c r="G1224" i="2"/>
  <c r="F1222" i="2"/>
  <c r="F1219" i="2"/>
  <c r="G1216" i="2"/>
  <c r="F1214" i="2"/>
  <c r="F1211" i="2"/>
  <c r="G1208" i="2"/>
  <c r="F1206" i="2"/>
  <c r="F1203" i="2"/>
  <c r="G1200" i="2"/>
  <c r="F1198" i="2"/>
  <c r="F1195" i="2"/>
  <c r="G1192" i="2"/>
  <c r="F1190" i="2"/>
  <c r="F1187" i="2"/>
  <c r="G1184" i="2"/>
  <c r="F1182" i="2"/>
  <c r="F1179" i="2"/>
  <c r="G1176" i="2"/>
  <c r="F1174" i="2"/>
  <c r="F1171" i="2"/>
  <c r="G1168" i="2"/>
  <c r="F1166" i="2"/>
  <c r="F1163" i="2"/>
  <c r="G1160" i="2"/>
  <c r="F1158" i="2"/>
  <c r="F1155" i="2"/>
  <c r="G1152" i="2"/>
  <c r="F1150" i="2"/>
  <c r="F1147" i="2"/>
  <c r="F1782" i="2"/>
  <c r="F1568" i="2"/>
  <c r="G1504" i="2"/>
  <c r="F1463" i="2"/>
  <c r="F1431" i="2"/>
  <c r="F1399" i="2"/>
  <c r="G1381" i="2"/>
  <c r="F1370" i="2"/>
  <c r="G1359" i="2"/>
  <c r="F1349" i="2"/>
  <c r="F1338" i="2"/>
  <c r="G1322" i="2"/>
  <c r="F1312" i="2"/>
  <c r="F1301" i="2"/>
  <c r="G1290" i="2"/>
  <c r="F1280" i="2"/>
  <c r="F1269" i="2"/>
  <c r="G1258" i="2"/>
  <c r="F1248" i="2"/>
  <c r="F1237" i="2"/>
  <c r="G1226" i="2"/>
  <c r="F1216" i="2"/>
  <c r="F1205" i="2"/>
  <c r="G1194" i="2"/>
  <c r="F1184" i="2"/>
  <c r="F1173" i="2"/>
  <c r="G1162" i="2"/>
  <c r="F1152" i="2"/>
  <c r="F1144" i="2"/>
  <c r="G1138" i="2"/>
  <c r="F1133" i="2"/>
  <c r="F1128" i="2"/>
  <c r="G1122" i="2"/>
  <c r="F1117" i="2"/>
  <c r="F1112" i="2"/>
  <c r="G1106" i="2"/>
  <c r="F1101" i="2"/>
  <c r="F1096" i="2"/>
  <c r="G1090" i="2"/>
  <c r="F1085" i="2"/>
  <c r="F1075" i="2"/>
  <c r="G1069" i="2"/>
  <c r="F1064" i="2"/>
  <c r="F1059" i="2"/>
  <c r="G1053" i="2"/>
  <c r="F1048" i="2"/>
  <c r="F1043" i="2"/>
  <c r="G1037" i="2"/>
  <c r="F1032" i="2"/>
  <c r="F1027" i="2"/>
  <c r="F1023" i="2"/>
  <c r="F1019" i="2"/>
  <c r="F1015" i="2"/>
  <c r="F1011" i="2"/>
  <c r="F1007" i="2"/>
  <c r="F1003" i="2"/>
  <c r="F999" i="2"/>
  <c r="F995" i="2"/>
  <c r="F992" i="2"/>
  <c r="G989" i="2"/>
  <c r="F987" i="2"/>
  <c r="F984" i="2"/>
  <c r="G981" i="2"/>
  <c r="F979" i="2"/>
  <c r="F976" i="2"/>
  <c r="G973" i="2"/>
  <c r="F971" i="2"/>
  <c r="F968" i="2"/>
  <c r="G965" i="2"/>
  <c r="F963" i="2"/>
  <c r="F960" i="2"/>
  <c r="G957" i="2"/>
  <c r="F955" i="2"/>
  <c r="F952" i="2"/>
  <c r="G949" i="2"/>
  <c r="F947" i="2"/>
  <c r="F944" i="2"/>
  <c r="G941" i="2"/>
  <c r="F939" i="2"/>
  <c r="F936" i="2"/>
  <c r="G933" i="2"/>
  <c r="F931" i="2"/>
  <c r="F928" i="2"/>
  <c r="G925" i="2"/>
  <c r="F923" i="2"/>
  <c r="F920" i="2"/>
  <c r="G917" i="2"/>
  <c r="F915" i="2"/>
  <c r="F912" i="2"/>
  <c r="G909" i="2"/>
  <c r="F907" i="2"/>
  <c r="F904" i="2"/>
  <c r="G901" i="2"/>
  <c r="F899" i="2"/>
  <c r="F896" i="2"/>
  <c r="G893" i="2"/>
  <c r="F891" i="2"/>
  <c r="F888" i="2"/>
  <c r="G885" i="2"/>
  <c r="F883" i="2"/>
  <c r="F880" i="2"/>
  <c r="G877" i="2"/>
  <c r="F875" i="2"/>
  <c r="F872" i="2"/>
  <c r="G869" i="2"/>
  <c r="F867" i="2"/>
  <c r="F864" i="2"/>
  <c r="G861" i="2"/>
  <c r="F859" i="2"/>
  <c r="F856" i="2"/>
  <c r="G853" i="2"/>
  <c r="F851" i="2"/>
  <c r="F848" i="2"/>
  <c r="G845" i="2"/>
  <c r="F843" i="2"/>
  <c r="F840" i="2"/>
  <c r="G837" i="2"/>
  <c r="F835" i="2"/>
  <c r="F832" i="2"/>
  <c r="G829" i="2"/>
  <c r="F827" i="2"/>
  <c r="F824" i="2"/>
  <c r="G821" i="2"/>
  <c r="F819" i="2"/>
  <c r="F816" i="2"/>
  <c r="G813" i="2"/>
  <c r="F811" i="2"/>
  <c r="F808" i="2"/>
  <c r="G805" i="2"/>
  <c r="F803" i="2"/>
  <c r="F800" i="2"/>
  <c r="G797" i="2"/>
  <c r="F795" i="2"/>
  <c r="F792" i="2"/>
  <c r="G789" i="2"/>
  <c r="F787" i="2"/>
  <c r="F784" i="2"/>
  <c r="G781" i="2"/>
  <c r="F779" i="2"/>
  <c r="F776" i="2"/>
  <c r="F774" i="2"/>
  <c r="F772" i="2"/>
  <c r="F770" i="2"/>
  <c r="F768" i="2"/>
  <c r="F766" i="2"/>
  <c r="F764" i="2"/>
  <c r="F762" i="2"/>
  <c r="F760" i="2"/>
  <c r="F758" i="2"/>
  <c r="F756" i="2"/>
  <c r="F754" i="2"/>
  <c r="F752" i="2"/>
  <c r="F750" i="2"/>
  <c r="F748" i="2"/>
  <c r="F746" i="2"/>
  <c r="F744" i="2"/>
  <c r="F742" i="2"/>
  <c r="F740" i="2"/>
  <c r="F738" i="2"/>
  <c r="F736" i="2"/>
  <c r="F734" i="2"/>
  <c r="F732" i="2"/>
  <c r="F730" i="2"/>
  <c r="F728" i="2"/>
  <c r="F726" i="2"/>
  <c r="F724" i="2"/>
  <c r="F722" i="2"/>
  <c r="F720" i="2"/>
  <c r="F718" i="2"/>
  <c r="F716" i="2"/>
  <c r="F714" i="2"/>
  <c r="F712" i="2"/>
  <c r="F710" i="2"/>
  <c r="F708" i="2"/>
  <c r="F706" i="2"/>
  <c r="F704" i="2"/>
  <c r="F702" i="2"/>
  <c r="F700" i="2"/>
  <c r="F698" i="2"/>
  <c r="F696" i="2"/>
  <c r="F694" i="2"/>
  <c r="F692" i="2"/>
  <c r="F690" i="2"/>
  <c r="F688" i="2"/>
  <c r="F686" i="2"/>
  <c r="F684" i="2"/>
  <c r="F682" i="2"/>
  <c r="F680" i="2"/>
  <c r="F678" i="2"/>
  <c r="F676" i="2"/>
  <c r="F674" i="2"/>
  <c r="F672" i="2"/>
  <c r="F670" i="2"/>
  <c r="F668" i="2"/>
  <c r="F666" i="2"/>
  <c r="F664" i="2"/>
  <c r="F662" i="2"/>
  <c r="F660" i="2"/>
  <c r="F658" i="2"/>
  <c r="F656" i="2"/>
  <c r="F654" i="2"/>
  <c r="F652" i="2"/>
  <c r="F650" i="2"/>
  <c r="F648" i="2"/>
  <c r="F646" i="2"/>
  <c r="F644" i="2"/>
  <c r="F642" i="2"/>
  <c r="F640" i="2"/>
  <c r="F638" i="2"/>
  <c r="F636" i="2"/>
  <c r="F634" i="2"/>
  <c r="F632" i="2"/>
  <c r="F630" i="2"/>
  <c r="F628" i="2"/>
  <c r="F626" i="2"/>
  <c r="F624" i="2"/>
  <c r="F622" i="2"/>
  <c r="F620" i="2"/>
  <c r="F618" i="2"/>
  <c r="F616" i="2"/>
  <c r="F614" i="2"/>
  <c r="F612" i="2"/>
  <c r="F610" i="2"/>
  <c r="F608" i="2"/>
  <c r="F606" i="2"/>
  <c r="F604" i="2"/>
  <c r="F602" i="2"/>
  <c r="F600" i="2"/>
  <c r="F598" i="2"/>
  <c r="F596" i="2"/>
  <c r="F594" i="2"/>
  <c r="F592" i="2"/>
  <c r="F590" i="2"/>
  <c r="F588" i="2"/>
  <c r="F586" i="2"/>
  <c r="F584" i="2"/>
  <c r="F582" i="2"/>
  <c r="F580" i="2"/>
  <c r="F578" i="2"/>
  <c r="F576" i="2"/>
  <c r="F574" i="2"/>
  <c r="F572" i="2"/>
  <c r="F570" i="2"/>
  <c r="F568" i="2"/>
  <c r="F566" i="2"/>
  <c r="F564" i="2"/>
  <c r="F562" i="2"/>
  <c r="F560" i="2"/>
  <c r="F558" i="2"/>
  <c r="F556" i="2"/>
  <c r="F554" i="2"/>
  <c r="F552" i="2"/>
  <c r="F550" i="2"/>
  <c r="F548" i="2"/>
  <c r="F546" i="2"/>
  <c r="F544" i="2"/>
  <c r="F542" i="2"/>
  <c r="F540" i="2"/>
  <c r="F538" i="2"/>
  <c r="F536" i="2"/>
  <c r="F534" i="2"/>
  <c r="F532" i="2"/>
  <c r="F530" i="2"/>
  <c r="F528" i="2"/>
  <c r="F526" i="2"/>
  <c r="F524" i="2"/>
  <c r="F522" i="2"/>
  <c r="F520" i="2"/>
  <c r="F518" i="2"/>
  <c r="F516" i="2"/>
  <c r="F514" i="2"/>
  <c r="F512" i="2"/>
  <c r="F510" i="2"/>
  <c r="F508" i="2"/>
  <c r="F506" i="2"/>
  <c r="F504" i="2"/>
  <c r="F502" i="2"/>
  <c r="F500" i="2"/>
  <c r="F498" i="2"/>
  <c r="F496" i="2"/>
  <c r="F494" i="2"/>
  <c r="F492" i="2"/>
  <c r="F490" i="2"/>
  <c r="F488" i="2"/>
  <c r="F486" i="2"/>
  <c r="F484" i="2"/>
  <c r="F482" i="2"/>
  <c r="F480" i="2"/>
  <c r="F478" i="2"/>
  <c r="F476" i="2"/>
  <c r="F474" i="2"/>
  <c r="F472" i="2"/>
  <c r="F470" i="2"/>
  <c r="F468" i="2"/>
  <c r="F466" i="2"/>
  <c r="F464" i="2"/>
  <c r="F462" i="2"/>
  <c r="F460" i="2"/>
  <c r="F458" i="2"/>
  <c r="F456" i="2"/>
  <c r="F454" i="2"/>
  <c r="F452" i="2"/>
  <c r="F450" i="2"/>
  <c r="F448" i="2"/>
  <c r="F446" i="2"/>
  <c r="F444" i="2"/>
  <c r="F442" i="2"/>
  <c r="F440" i="2"/>
  <c r="F438" i="2"/>
  <c r="F436" i="2"/>
  <c r="F434" i="2"/>
  <c r="F432" i="2"/>
  <c r="F430" i="2"/>
  <c r="F428" i="2"/>
  <c r="F426" i="2"/>
  <c r="F424" i="2"/>
  <c r="F422" i="2"/>
  <c r="F420" i="2"/>
  <c r="F418" i="2"/>
  <c r="F411" i="2"/>
  <c r="F409" i="2"/>
  <c r="F407" i="2"/>
  <c r="F405" i="2"/>
  <c r="F403" i="2"/>
  <c r="F401" i="2"/>
  <c r="F399" i="2"/>
  <c r="F397" i="2"/>
  <c r="F395" i="2"/>
  <c r="F388" i="2"/>
  <c r="F386" i="2"/>
  <c r="F384" i="2"/>
  <c r="F382" i="2"/>
  <c r="F380" i="2"/>
  <c r="F378" i="2"/>
  <c r="F376" i="2"/>
  <c r="F374" i="2"/>
  <c r="F372" i="2"/>
  <c r="F370" i="2"/>
  <c r="F368" i="2"/>
  <c r="F366" i="2"/>
  <c r="F364" i="2"/>
  <c r="G1693" i="2"/>
  <c r="G1547" i="2"/>
  <c r="G1490" i="2"/>
  <c r="F1455" i="2"/>
  <c r="F1423" i="2"/>
  <c r="G1393" i="2"/>
  <c r="F1378" i="2"/>
  <c r="G1367" i="2"/>
  <c r="F1357" i="2"/>
  <c r="F1346" i="2"/>
  <c r="G1335" i="2"/>
  <c r="F1320" i="2"/>
  <c r="F1309" i="2"/>
  <c r="G1298" i="2"/>
  <c r="F1288" i="2"/>
  <c r="F1277" i="2"/>
  <c r="G1266" i="2"/>
  <c r="F1256" i="2"/>
  <c r="F1245" i="2"/>
  <c r="G1234" i="2"/>
  <c r="F1224" i="2"/>
  <c r="F1213" i="2"/>
  <c r="G1202" i="2"/>
  <c r="F1192" i="2"/>
  <c r="F1181" i="2"/>
  <c r="G1170" i="2"/>
  <c r="F1160" i="2"/>
  <c r="F1149" i="2"/>
  <c r="F1142" i="2"/>
  <c r="G1136" i="2"/>
  <c r="F1131" i="2"/>
  <c r="F1126" i="2"/>
  <c r="G1120" i="2"/>
  <c r="F1115" i="2"/>
  <c r="F1110" i="2"/>
  <c r="G1104" i="2"/>
  <c r="F1099" i="2"/>
  <c r="F1094" i="2"/>
  <c r="G1088" i="2"/>
  <c r="F1078" i="2"/>
  <c r="F1073" i="2"/>
  <c r="G1067" i="2"/>
  <c r="F1062" i="2"/>
  <c r="F1057" i="2"/>
  <c r="G1051" i="2"/>
  <c r="F1046" i="2"/>
  <c r="F1041" i="2"/>
  <c r="G1035" i="2"/>
  <c r="F1030" i="2"/>
  <c r="G1025" i="2"/>
  <c r="G1021" i="2"/>
  <c r="G1017" i="2"/>
  <c r="G1013" i="2"/>
  <c r="G1009" i="2"/>
  <c r="G1005" i="2"/>
  <c r="G1001" i="2"/>
  <c r="G997" i="2"/>
  <c r="F994" i="2"/>
  <c r="G991" i="2"/>
  <c r="F989" i="2"/>
  <c r="F986" i="2"/>
  <c r="G983" i="2"/>
  <c r="F981" i="2"/>
  <c r="F978" i="2"/>
  <c r="G975" i="2"/>
  <c r="F973" i="2"/>
  <c r="F970" i="2"/>
  <c r="G967" i="2"/>
  <c r="F965" i="2"/>
  <c r="F962" i="2"/>
  <c r="G959" i="2"/>
  <c r="F957" i="2"/>
  <c r="F954" i="2"/>
  <c r="G951" i="2"/>
  <c r="F949" i="2"/>
  <c r="F946" i="2"/>
  <c r="G943" i="2"/>
  <c r="F941" i="2"/>
  <c r="F938" i="2"/>
  <c r="G935" i="2"/>
  <c r="F933" i="2"/>
  <c r="F930" i="2"/>
  <c r="G927" i="2"/>
  <c r="F925" i="2"/>
  <c r="F922" i="2"/>
  <c r="G919" i="2"/>
  <c r="F917" i="2"/>
  <c r="F914" i="2"/>
  <c r="G911" i="2"/>
  <c r="F909" i="2"/>
  <c r="F906" i="2"/>
  <c r="G903" i="2"/>
  <c r="F901" i="2"/>
  <c r="F898" i="2"/>
  <c r="G895" i="2"/>
  <c r="F893" i="2"/>
  <c r="F890" i="2"/>
  <c r="G887" i="2"/>
  <c r="F885" i="2"/>
  <c r="F882" i="2"/>
  <c r="G879" i="2"/>
  <c r="F877" i="2"/>
  <c r="F874" i="2"/>
  <c r="G871" i="2"/>
  <c r="F869" i="2"/>
  <c r="F866" i="2"/>
  <c r="G863" i="2"/>
  <c r="F861" i="2"/>
  <c r="F858" i="2"/>
  <c r="G855" i="2"/>
  <c r="F853" i="2"/>
  <c r="F850" i="2"/>
  <c r="G847" i="2"/>
  <c r="F845" i="2"/>
  <c r="F842" i="2"/>
  <c r="G839" i="2"/>
  <c r="F837" i="2"/>
  <c r="F834" i="2"/>
  <c r="G831" i="2"/>
  <c r="F829" i="2"/>
  <c r="F826" i="2"/>
  <c r="G823" i="2"/>
  <c r="F821" i="2"/>
  <c r="F818" i="2"/>
  <c r="G815" i="2"/>
  <c r="F813" i="2"/>
  <c r="F810" i="2"/>
  <c r="G807" i="2"/>
  <c r="F805" i="2"/>
  <c r="F802" i="2"/>
  <c r="G799" i="2"/>
  <c r="F797" i="2"/>
  <c r="F794" i="2"/>
  <c r="G791" i="2"/>
  <c r="F789" i="2"/>
  <c r="F786" i="2"/>
  <c r="G783" i="2"/>
  <c r="F781" i="2"/>
  <c r="F778" i="2"/>
  <c r="G775" i="2"/>
  <c r="G773" i="2"/>
  <c r="G771" i="2"/>
  <c r="G769" i="2"/>
  <c r="G767" i="2"/>
  <c r="G765" i="2"/>
  <c r="G763" i="2"/>
  <c r="G761" i="2"/>
  <c r="G759" i="2"/>
  <c r="G757" i="2"/>
  <c r="G755" i="2"/>
  <c r="G753" i="2"/>
  <c r="G751" i="2"/>
  <c r="G749" i="2"/>
  <c r="G747" i="2"/>
  <c r="G745" i="2"/>
  <c r="G743" i="2"/>
  <c r="G741" i="2"/>
  <c r="G739" i="2"/>
  <c r="G737" i="2"/>
  <c r="G735" i="2"/>
  <c r="G733" i="2"/>
  <c r="G731" i="2"/>
  <c r="G729" i="2"/>
  <c r="G727" i="2"/>
  <c r="G725" i="2"/>
  <c r="G723" i="2"/>
  <c r="G721" i="2"/>
  <c r="G719" i="2"/>
  <c r="G717" i="2"/>
  <c r="G715" i="2"/>
  <c r="G713" i="2"/>
  <c r="G711" i="2"/>
  <c r="G709" i="2"/>
  <c r="G707" i="2"/>
  <c r="G705" i="2"/>
  <c r="G703" i="2"/>
  <c r="G701" i="2"/>
  <c r="G699" i="2"/>
  <c r="G697" i="2"/>
  <c r="G695" i="2"/>
  <c r="G693" i="2"/>
  <c r="G691" i="2"/>
  <c r="G689" i="2"/>
  <c r="G687" i="2"/>
  <c r="G685" i="2"/>
  <c r="G683" i="2"/>
  <c r="G681" i="2"/>
  <c r="G679" i="2"/>
  <c r="G677" i="2"/>
  <c r="G675" i="2"/>
  <c r="G673" i="2"/>
  <c r="G671" i="2"/>
  <c r="G669" i="2"/>
  <c r="G667" i="2"/>
  <c r="G665" i="2"/>
  <c r="G663" i="2"/>
  <c r="G661" i="2"/>
  <c r="G659" i="2"/>
  <c r="G657" i="2"/>
  <c r="G655" i="2"/>
  <c r="G653" i="2"/>
  <c r="G651" i="2"/>
  <c r="G649" i="2"/>
  <c r="G647" i="2"/>
  <c r="G645" i="2"/>
  <c r="G643" i="2"/>
  <c r="G641" i="2"/>
  <c r="G639" i="2"/>
  <c r="G637" i="2"/>
  <c r="G635" i="2"/>
  <c r="G633" i="2"/>
  <c r="G631" i="2"/>
  <c r="G629" i="2"/>
  <c r="G627" i="2"/>
  <c r="G625" i="2"/>
  <c r="G623" i="2"/>
  <c r="G621" i="2"/>
  <c r="G619" i="2"/>
  <c r="G617" i="2"/>
  <c r="G615" i="2"/>
  <c r="G613" i="2"/>
  <c r="G611" i="2"/>
  <c r="G609" i="2"/>
  <c r="G607" i="2"/>
  <c r="G605" i="2"/>
  <c r="G603" i="2"/>
  <c r="G601" i="2"/>
  <c r="G599" i="2"/>
  <c r="G597" i="2"/>
  <c r="G595" i="2"/>
  <c r="G593" i="2"/>
  <c r="G591" i="2"/>
  <c r="G589" i="2"/>
  <c r="G587" i="2"/>
  <c r="G585" i="2"/>
  <c r="G583" i="2"/>
  <c r="G581" i="2"/>
  <c r="G579" i="2"/>
  <c r="G577" i="2"/>
  <c r="G575" i="2"/>
  <c r="G573" i="2"/>
  <c r="G571" i="2"/>
  <c r="G569" i="2"/>
  <c r="G567" i="2"/>
  <c r="G565" i="2"/>
  <c r="G563" i="2"/>
  <c r="F1648" i="2"/>
  <c r="F1479" i="2"/>
  <c r="F1415" i="2"/>
  <c r="G1375" i="2"/>
  <c r="F1354" i="2"/>
  <c r="F1333" i="2"/>
  <c r="G1306" i="2"/>
  <c r="F1285" i="2"/>
  <c r="F1264" i="2"/>
  <c r="G1242" i="2"/>
  <c r="F1221" i="2"/>
  <c r="F1200" i="2"/>
  <c r="G1178" i="2"/>
  <c r="F1157" i="2"/>
  <c r="F1141" i="2"/>
  <c r="G1130" i="2"/>
  <c r="F1120" i="2"/>
  <c r="F1109" i="2"/>
  <c r="G1098" i="2"/>
  <c r="F1088" i="2"/>
  <c r="F1072" i="2"/>
  <c r="G1061" i="2"/>
  <c r="F1051" i="2"/>
  <c r="F1040" i="2"/>
  <c r="G1029" i="2"/>
  <c r="F1021" i="2"/>
  <c r="F1013" i="2"/>
  <c r="F1005" i="2"/>
  <c r="F997" i="2"/>
  <c r="F991" i="2"/>
  <c r="G985" i="2"/>
  <c r="F980" i="2"/>
  <c r="F975" i="2"/>
  <c r="G969" i="2"/>
  <c r="F964" i="2"/>
  <c r="F959" i="2"/>
  <c r="G953" i="2"/>
  <c r="F948" i="2"/>
  <c r="F943" i="2"/>
  <c r="G937" i="2"/>
  <c r="F932" i="2"/>
  <c r="F927" i="2"/>
  <c r="G921" i="2"/>
  <c r="F916" i="2"/>
  <c r="F911" i="2"/>
  <c r="G905" i="2"/>
  <c r="F900" i="2"/>
  <c r="F895" i="2"/>
  <c r="G889" i="2"/>
  <c r="F884" i="2"/>
  <c r="F879" i="2"/>
  <c r="G873" i="2"/>
  <c r="F868" i="2"/>
  <c r="F863" i="2"/>
  <c r="G857" i="2"/>
  <c r="F852" i="2"/>
  <c r="F847" i="2"/>
  <c r="G841" i="2"/>
  <c r="F836" i="2"/>
  <c r="F831" i="2"/>
  <c r="G825" i="2"/>
  <c r="F820" i="2"/>
  <c r="F815" i="2"/>
  <c r="G809" i="2"/>
  <c r="F804" i="2"/>
  <c r="F799" i="2"/>
  <c r="G793" i="2"/>
  <c r="F788" i="2"/>
  <c r="F783" i="2"/>
  <c r="G777" i="2"/>
  <c r="F773" i="2"/>
  <c r="F769" i="2"/>
  <c r="F765" i="2"/>
  <c r="F761" i="2"/>
  <c r="F757" i="2"/>
  <c r="F753" i="2"/>
  <c r="F749" i="2"/>
  <c r="F745" i="2"/>
  <c r="F741" i="2"/>
  <c r="F737" i="2"/>
  <c r="F733" i="2"/>
  <c r="F729" i="2"/>
  <c r="F725" i="2"/>
  <c r="F721" i="2"/>
  <c r="F717" i="2"/>
  <c r="F713" i="2"/>
  <c r="F709" i="2"/>
  <c r="F705" i="2"/>
  <c r="F701" i="2"/>
  <c r="F697" i="2"/>
  <c r="F693" i="2"/>
  <c r="F689" i="2"/>
  <c r="F685" i="2"/>
  <c r="F681" i="2"/>
  <c r="F677" i="2"/>
  <c r="F673" i="2"/>
  <c r="F669" i="2"/>
  <c r="F665" i="2"/>
  <c r="F661" i="2"/>
  <c r="F657" i="2"/>
  <c r="F653" i="2"/>
  <c r="F649" i="2"/>
  <c r="F645" i="2"/>
  <c r="F641" i="2"/>
  <c r="F637" i="2"/>
  <c r="F633" i="2"/>
  <c r="F629" i="2"/>
  <c r="F625" i="2"/>
  <c r="F621" i="2"/>
  <c r="F617" i="2"/>
  <c r="F613" i="2"/>
  <c r="F609" i="2"/>
  <c r="F605" i="2"/>
  <c r="F601" i="2"/>
  <c r="F597" i="2"/>
  <c r="F593" i="2"/>
  <c r="F589" i="2"/>
  <c r="F585" i="2"/>
  <c r="F581" i="2"/>
  <c r="F577" i="2"/>
  <c r="F573" i="2"/>
  <c r="F569" i="2"/>
  <c r="F565" i="2"/>
  <c r="G561" i="2"/>
  <c r="F559" i="2"/>
  <c r="G556" i="2"/>
  <c r="G553" i="2"/>
  <c r="F551" i="2"/>
  <c r="G548" i="2"/>
  <c r="G545" i="2"/>
  <c r="F543" i="2"/>
  <c r="G540" i="2"/>
  <c r="G537" i="2"/>
  <c r="F535" i="2"/>
  <c r="G532" i="2"/>
  <c r="G529" i="2"/>
  <c r="F527" i="2"/>
  <c r="G524" i="2"/>
  <c r="G521" i="2"/>
  <c r="F519" i="2"/>
  <c r="G516" i="2"/>
  <c r="G513" i="2"/>
  <c r="F511" i="2"/>
  <c r="G508" i="2"/>
  <c r="G505" i="2"/>
  <c r="F503" i="2"/>
  <c r="G500" i="2"/>
  <c r="G497" i="2"/>
  <c r="F495" i="2"/>
  <c r="G492" i="2"/>
  <c r="G489" i="2"/>
  <c r="F487" i="2"/>
  <c r="G484" i="2"/>
  <c r="G481" i="2"/>
  <c r="F479" i="2"/>
  <c r="G476" i="2"/>
  <c r="G473" i="2"/>
  <c r="F471" i="2"/>
  <c r="G468" i="2"/>
  <c r="G465" i="2"/>
  <c r="F463" i="2"/>
  <c r="G460" i="2"/>
  <c r="G457" i="2"/>
  <c r="F455" i="2"/>
  <c r="G452" i="2"/>
  <c r="G449" i="2"/>
  <c r="F447" i="2"/>
  <c r="G444" i="2"/>
  <c r="G441" i="2"/>
  <c r="F439" i="2"/>
  <c r="G436" i="2"/>
  <c r="G433" i="2"/>
  <c r="F431" i="2"/>
  <c r="G428" i="2"/>
  <c r="G425" i="2"/>
  <c r="F423" i="2"/>
  <c r="G420" i="2"/>
  <c r="G412" i="2"/>
  <c r="F410" i="2"/>
  <c r="G407" i="2"/>
  <c r="G404" i="2"/>
  <c r="F402" i="2"/>
  <c r="G399" i="2"/>
  <c r="G396" i="2"/>
  <c r="F389" i="2"/>
  <c r="G386" i="2"/>
  <c r="G383" i="2"/>
  <c r="F381" i="2"/>
  <c r="G378" i="2"/>
  <c r="G375" i="2"/>
  <c r="F373" i="2"/>
  <c r="G370" i="2"/>
  <c r="G367" i="2"/>
  <c r="F365" i="2"/>
  <c r="G362" i="2"/>
  <c r="G360" i="2"/>
  <c r="G358" i="2"/>
  <c r="G356" i="2"/>
  <c r="G354" i="2"/>
  <c r="G352" i="2"/>
  <c r="G350" i="2"/>
  <c r="G348" i="2"/>
  <c r="G346" i="2"/>
  <c r="G344" i="2"/>
  <c r="G342" i="2"/>
  <c r="G340" i="2"/>
  <c r="G338" i="2"/>
  <c r="G336" i="2"/>
  <c r="G334" i="2"/>
  <c r="G332" i="2"/>
  <c r="G330" i="2"/>
  <c r="G328" i="2"/>
  <c r="G326" i="2"/>
  <c r="G324" i="2"/>
  <c r="G322" i="2"/>
  <c r="G320" i="2"/>
  <c r="G318" i="2"/>
  <c r="G316" i="2"/>
  <c r="G314" i="2"/>
  <c r="G312" i="2"/>
  <c r="G310" i="2"/>
  <c r="G308" i="2"/>
  <c r="G306" i="2"/>
  <c r="G304" i="2"/>
  <c r="G302" i="2"/>
  <c r="G300" i="2"/>
  <c r="G298" i="2"/>
  <c r="G296" i="2"/>
  <c r="G294" i="2"/>
  <c r="G292" i="2"/>
  <c r="G290" i="2"/>
  <c r="G288" i="2"/>
  <c r="G286" i="2"/>
  <c r="G284" i="2"/>
  <c r="G282" i="2"/>
  <c r="G280" i="2"/>
  <c r="G278" i="2"/>
  <c r="G276" i="2"/>
  <c r="G274" i="2"/>
  <c r="G272" i="2"/>
  <c r="G270" i="2"/>
  <c r="G268" i="2"/>
  <c r="G266" i="2"/>
  <c r="G264" i="2"/>
  <c r="G262" i="2"/>
  <c r="G260" i="2"/>
  <c r="G258" i="2"/>
  <c r="G256" i="2"/>
  <c r="G254" i="2"/>
  <c r="G252" i="2"/>
  <c r="G250" i="2"/>
  <c r="G248" i="2"/>
  <c r="G246" i="2"/>
  <c r="G244" i="2"/>
  <c r="G242" i="2"/>
  <c r="G240" i="2"/>
  <c r="G238" i="2"/>
  <c r="G236" i="2"/>
  <c r="G234" i="2"/>
  <c r="G232" i="2"/>
  <c r="G230" i="2"/>
  <c r="G228" i="2"/>
  <c r="G226" i="2"/>
  <c r="G224" i="2"/>
  <c r="G222" i="2"/>
  <c r="G220" i="2"/>
  <c r="G218" i="2"/>
  <c r="G216" i="2"/>
  <c r="G214" i="2"/>
  <c r="G212" i="2"/>
  <c r="G210" i="2"/>
  <c r="G208" i="2"/>
  <c r="G206" i="2"/>
  <c r="G204" i="2"/>
  <c r="G1605" i="2"/>
  <c r="F1471" i="2"/>
  <c r="F1407" i="2"/>
  <c r="F1373" i="2"/>
  <c r="G1351" i="2"/>
  <c r="F1330" i="2"/>
  <c r="F1304" i="2"/>
  <c r="G1282" i="2"/>
  <c r="F1261" i="2"/>
  <c r="F1240" i="2"/>
  <c r="G1218" i="2"/>
  <c r="F1197" i="2"/>
  <c r="F1176" i="2"/>
  <c r="G1154" i="2"/>
  <c r="F1139" i="2"/>
  <c r="G1128" i="2"/>
  <c r="F1118" i="2"/>
  <c r="F1107" i="2"/>
  <c r="G1096" i="2"/>
  <c r="F1086" i="2"/>
  <c r="F1070" i="2"/>
  <c r="G1059" i="2"/>
  <c r="F1049" i="2"/>
  <c r="F1038" i="2"/>
  <c r="G1027" i="2"/>
  <c r="G1019" i="2"/>
  <c r="G1011" i="2"/>
  <c r="G1003" i="2"/>
  <c r="G995" i="2"/>
  <c r="F990" i="2"/>
  <c r="F985" i="2"/>
  <c r="G979" i="2"/>
  <c r="F974" i="2"/>
  <c r="F969" i="2"/>
  <c r="G963" i="2"/>
  <c r="F958" i="2"/>
  <c r="F953" i="2"/>
  <c r="G947" i="2"/>
  <c r="F942" i="2"/>
  <c r="F937" i="2"/>
  <c r="G931" i="2"/>
  <c r="F926" i="2"/>
  <c r="F921" i="2"/>
  <c r="G915" i="2"/>
  <c r="F910" i="2"/>
  <c r="F905" i="2"/>
  <c r="G899" i="2"/>
  <c r="F894" i="2"/>
  <c r="F889" i="2"/>
  <c r="G883" i="2"/>
  <c r="F878" i="2"/>
  <c r="F873" i="2"/>
  <c r="G867" i="2"/>
  <c r="F862" i="2"/>
  <c r="F857" i="2"/>
  <c r="G851" i="2"/>
  <c r="F846" i="2"/>
  <c r="F841" i="2"/>
  <c r="G835" i="2"/>
  <c r="F830" i="2"/>
  <c r="F825" i="2"/>
  <c r="G819" i="2"/>
  <c r="F814" i="2"/>
  <c r="F809" i="2"/>
  <c r="G803" i="2"/>
  <c r="F798" i="2"/>
  <c r="F793" i="2"/>
  <c r="G787" i="2"/>
  <c r="F782" i="2"/>
  <c r="F777" i="2"/>
  <c r="G772" i="2"/>
  <c r="G768" i="2"/>
  <c r="G764" i="2"/>
  <c r="G760" i="2"/>
  <c r="G756" i="2"/>
  <c r="G752" i="2"/>
  <c r="G748" i="2"/>
  <c r="G744" i="2"/>
  <c r="G740" i="2"/>
  <c r="G736" i="2"/>
  <c r="G732" i="2"/>
  <c r="G728" i="2"/>
  <c r="G724" i="2"/>
  <c r="G720" i="2"/>
  <c r="G716" i="2"/>
  <c r="G712" i="2"/>
  <c r="G708" i="2"/>
  <c r="G704" i="2"/>
  <c r="G700" i="2"/>
  <c r="G696" i="2"/>
  <c r="G692" i="2"/>
  <c r="G688" i="2"/>
  <c r="G684" i="2"/>
  <c r="G680" i="2"/>
  <c r="G676" i="2"/>
  <c r="G672" i="2"/>
  <c r="G668" i="2"/>
  <c r="G664" i="2"/>
  <c r="G660" i="2"/>
  <c r="G656" i="2"/>
  <c r="G652" i="2"/>
  <c r="G648" i="2"/>
  <c r="G644" i="2"/>
  <c r="G640" i="2"/>
  <c r="G636" i="2"/>
  <c r="G632" i="2"/>
  <c r="G628" i="2"/>
  <c r="G624" i="2"/>
  <c r="G620" i="2"/>
  <c r="G616" i="2"/>
  <c r="G612" i="2"/>
  <c r="G608" i="2"/>
  <c r="G604" i="2"/>
  <c r="G600" i="2"/>
  <c r="G596" i="2"/>
  <c r="G592" i="2"/>
  <c r="G588" i="2"/>
  <c r="G584" i="2"/>
  <c r="G580" i="2"/>
  <c r="G576" i="2"/>
  <c r="G572" i="2"/>
  <c r="G568" i="2"/>
  <c r="G564" i="2"/>
  <c r="F561" i="2"/>
  <c r="G558" i="2"/>
  <c r="G555" i="2"/>
  <c r="F553" i="2"/>
  <c r="G550" i="2"/>
  <c r="G547" i="2"/>
  <c r="F545" i="2"/>
  <c r="G542" i="2"/>
  <c r="G539" i="2"/>
  <c r="F537" i="2"/>
  <c r="G534" i="2"/>
  <c r="G531" i="2"/>
  <c r="F529" i="2"/>
  <c r="G526" i="2"/>
  <c r="G523" i="2"/>
  <c r="F521" i="2"/>
  <c r="G518" i="2"/>
  <c r="G515" i="2"/>
  <c r="F513" i="2"/>
  <c r="G510" i="2"/>
  <c r="G507" i="2"/>
  <c r="F505" i="2"/>
  <c r="G502" i="2"/>
  <c r="G499" i="2"/>
  <c r="F497" i="2"/>
  <c r="G494" i="2"/>
  <c r="G491" i="2"/>
  <c r="F489" i="2"/>
  <c r="G486" i="2"/>
  <c r="G483" i="2"/>
  <c r="F481" i="2"/>
  <c r="G478" i="2"/>
  <c r="G475" i="2"/>
  <c r="F473" i="2"/>
  <c r="G470" i="2"/>
  <c r="G467" i="2"/>
  <c r="F465" i="2"/>
  <c r="G462" i="2"/>
  <c r="G459" i="2"/>
  <c r="F457" i="2"/>
  <c r="G454" i="2"/>
  <c r="G451" i="2"/>
  <c r="F449" i="2"/>
  <c r="G446" i="2"/>
  <c r="G443" i="2"/>
  <c r="F441" i="2"/>
  <c r="G438" i="2"/>
  <c r="G435" i="2"/>
  <c r="F433" i="2"/>
  <c r="G430" i="2"/>
  <c r="G427" i="2"/>
  <c r="F425" i="2"/>
  <c r="G422" i="2"/>
  <c r="G419" i="2"/>
  <c r="F412" i="2"/>
  <c r="G409" i="2"/>
  <c r="G406" i="2"/>
  <c r="F404" i="2"/>
  <c r="G401" i="2"/>
  <c r="G398" i="2"/>
  <c r="F396" i="2"/>
  <c r="G388" i="2"/>
  <c r="G385" i="2"/>
  <c r="F383" i="2"/>
  <c r="G380" i="2"/>
  <c r="G377" i="2"/>
  <c r="F375" i="2"/>
  <c r="G372" i="2"/>
  <c r="G369" i="2"/>
  <c r="F367" i="2"/>
  <c r="G364" i="2"/>
  <c r="F362" i="2"/>
  <c r="F360" i="2"/>
  <c r="F358" i="2"/>
  <c r="F356" i="2"/>
  <c r="F354" i="2"/>
  <c r="F352" i="2"/>
  <c r="F350" i="2"/>
  <c r="F348" i="2"/>
  <c r="F346" i="2"/>
  <c r="F344" i="2"/>
  <c r="F342" i="2"/>
  <c r="F340" i="2"/>
  <c r="F338" i="2"/>
  <c r="F336" i="2"/>
  <c r="F334" i="2"/>
  <c r="F332" i="2"/>
  <c r="F330" i="2"/>
  <c r="F328" i="2"/>
  <c r="F326" i="2"/>
  <c r="F324" i="2"/>
  <c r="F322" i="2"/>
  <c r="F320" i="2"/>
  <c r="F318" i="2"/>
  <c r="F316" i="2"/>
  <c r="F314" i="2"/>
  <c r="F312" i="2"/>
  <c r="F310" i="2"/>
  <c r="F308" i="2"/>
  <c r="F306" i="2"/>
  <c r="F304" i="2"/>
  <c r="F302" i="2"/>
  <c r="F300" i="2"/>
  <c r="F298" i="2"/>
  <c r="F296" i="2"/>
  <c r="F294" i="2"/>
  <c r="F292" i="2"/>
  <c r="F290" i="2"/>
  <c r="F288" i="2"/>
  <c r="F286" i="2"/>
  <c r="F284" i="2"/>
  <c r="F282" i="2"/>
  <c r="F280" i="2"/>
  <c r="F278" i="2"/>
  <c r="F276" i="2"/>
  <c r="F274" i="2"/>
  <c r="F272" i="2"/>
  <c r="F270" i="2"/>
  <c r="F268" i="2"/>
  <c r="F266" i="2"/>
  <c r="F264" i="2"/>
  <c r="F262" i="2"/>
  <c r="F260" i="2"/>
  <c r="F258" i="2"/>
  <c r="F256" i="2"/>
  <c r="F254" i="2"/>
  <c r="F252" i="2"/>
  <c r="F250" i="2"/>
  <c r="F248" i="2"/>
  <c r="F246" i="2"/>
  <c r="F244" i="2"/>
  <c r="F242" i="2"/>
  <c r="F240" i="2"/>
  <c r="F238" i="2"/>
  <c r="F236" i="2"/>
  <c r="F234" i="2"/>
  <c r="F232" i="2"/>
  <c r="G1533" i="2"/>
  <c r="F1447" i="2"/>
  <c r="G1389" i="2"/>
  <c r="F1365" i="2"/>
  <c r="G1343" i="2"/>
  <c r="F1317" i="2"/>
  <c r="F1296" i="2"/>
  <c r="G1274" i="2"/>
  <c r="F1253" i="2"/>
  <c r="F1232" i="2"/>
  <c r="G1210" i="2"/>
  <c r="F1189" i="2"/>
  <c r="F1168" i="2"/>
  <c r="G1146" i="2"/>
  <c r="F1136" i="2"/>
  <c r="F1125" i="2"/>
  <c r="G1114" i="2"/>
  <c r="F1104" i="2"/>
  <c r="F1093" i="2"/>
  <c r="G1077" i="2"/>
  <c r="F1067" i="2"/>
  <c r="F1056" i="2"/>
  <c r="G1045" i="2"/>
  <c r="F1035" i="2"/>
  <c r="F1025" i="2"/>
  <c r="F1017" i="2"/>
  <c r="F1009" i="2"/>
  <c r="F1001" i="2"/>
  <c r="G993" i="2"/>
  <c r="F988" i="2"/>
  <c r="F983" i="2"/>
  <c r="G977" i="2"/>
  <c r="F972" i="2"/>
  <c r="F967" i="2"/>
  <c r="G961" i="2"/>
  <c r="F956" i="2"/>
  <c r="F951" i="2"/>
  <c r="G945" i="2"/>
  <c r="F940" i="2"/>
  <c r="F935" i="2"/>
  <c r="G929" i="2"/>
  <c r="F924" i="2"/>
  <c r="F919" i="2"/>
  <c r="G913" i="2"/>
  <c r="F908" i="2"/>
  <c r="F903" i="2"/>
  <c r="G897" i="2"/>
  <c r="F892" i="2"/>
  <c r="F887" i="2"/>
  <c r="G881" i="2"/>
  <c r="F876" i="2"/>
  <c r="F871" i="2"/>
  <c r="G865" i="2"/>
  <c r="F860" i="2"/>
  <c r="F855" i="2"/>
  <c r="G849" i="2"/>
  <c r="F844" i="2"/>
  <c r="F839" i="2"/>
  <c r="G833" i="2"/>
  <c r="F828" i="2"/>
  <c r="F823" i="2"/>
  <c r="G817" i="2"/>
  <c r="F812" i="2"/>
  <c r="F807" i="2"/>
  <c r="G801" i="2"/>
  <c r="F796" i="2"/>
  <c r="F791" i="2"/>
  <c r="G785" i="2"/>
  <c r="F780" i="2"/>
  <c r="F775" i="2"/>
  <c r="F771" i="2"/>
  <c r="F767" i="2"/>
  <c r="F763" i="2"/>
  <c r="F759" i="2"/>
  <c r="F755" i="2"/>
  <c r="F751" i="2"/>
  <c r="F747" i="2"/>
  <c r="F743" i="2"/>
  <c r="F739" i="2"/>
  <c r="F735" i="2"/>
  <c r="F731" i="2"/>
  <c r="F727" i="2"/>
  <c r="F723" i="2"/>
  <c r="F719" i="2"/>
  <c r="F715" i="2"/>
  <c r="F711" i="2"/>
  <c r="F707" i="2"/>
  <c r="F703" i="2"/>
  <c r="F699" i="2"/>
  <c r="F695" i="2"/>
  <c r="F691" i="2"/>
  <c r="F687" i="2"/>
  <c r="F683" i="2"/>
  <c r="F679" i="2"/>
  <c r="F675" i="2"/>
  <c r="F671" i="2"/>
  <c r="F667" i="2"/>
  <c r="F663" i="2"/>
  <c r="F659" i="2"/>
  <c r="F655" i="2"/>
  <c r="F651" i="2"/>
  <c r="F647" i="2"/>
  <c r="F643" i="2"/>
  <c r="F639" i="2"/>
  <c r="F635" i="2"/>
  <c r="F631" i="2"/>
  <c r="F627" i="2"/>
  <c r="F623" i="2"/>
  <c r="F619" i="2"/>
  <c r="F615" i="2"/>
  <c r="F611" i="2"/>
  <c r="F607" i="2"/>
  <c r="F603" i="2"/>
  <c r="F599" i="2"/>
  <c r="F595" i="2"/>
  <c r="F591" i="2"/>
  <c r="F587" i="2"/>
  <c r="F583" i="2"/>
  <c r="F579" i="2"/>
  <c r="F575" i="2"/>
  <c r="F571" i="2"/>
  <c r="F567" i="2"/>
  <c r="F563" i="2"/>
  <c r="G560" i="2"/>
  <c r="G557" i="2"/>
  <c r="F555" i="2"/>
  <c r="G552" i="2"/>
  <c r="G549" i="2"/>
  <c r="F547" i="2"/>
  <c r="G544" i="2"/>
  <c r="G541" i="2"/>
  <c r="F539" i="2"/>
  <c r="G536" i="2"/>
  <c r="G533" i="2"/>
  <c r="F531" i="2"/>
  <c r="G528" i="2"/>
  <c r="G525" i="2"/>
  <c r="F523" i="2"/>
  <c r="G520" i="2"/>
  <c r="G517" i="2"/>
  <c r="F515" i="2"/>
  <c r="G512" i="2"/>
  <c r="G509" i="2"/>
  <c r="F507" i="2"/>
  <c r="G504" i="2"/>
  <c r="G501" i="2"/>
  <c r="F499" i="2"/>
  <c r="G496" i="2"/>
  <c r="G493" i="2"/>
  <c r="F491" i="2"/>
  <c r="G488" i="2"/>
  <c r="G485" i="2"/>
  <c r="F483" i="2"/>
  <c r="G480" i="2"/>
  <c r="G477" i="2"/>
  <c r="F475" i="2"/>
  <c r="G472" i="2"/>
  <c r="G469" i="2"/>
  <c r="F467" i="2"/>
  <c r="G464" i="2"/>
  <c r="G461" i="2"/>
  <c r="F459" i="2"/>
  <c r="G456" i="2"/>
  <c r="G453" i="2"/>
  <c r="F451" i="2"/>
  <c r="G448" i="2"/>
  <c r="G445" i="2"/>
  <c r="F443" i="2"/>
  <c r="G440" i="2"/>
  <c r="G437" i="2"/>
  <c r="G1518" i="2"/>
  <c r="F1341" i="2"/>
  <c r="G1250" i="2"/>
  <c r="F1165" i="2"/>
  <c r="G1112" i="2"/>
  <c r="F1065" i="2"/>
  <c r="G1023" i="2"/>
  <c r="F993" i="2"/>
  <c r="G971" i="2"/>
  <c r="F950" i="2"/>
  <c r="F929" i="2"/>
  <c r="G907" i="2"/>
  <c r="F886" i="2"/>
  <c r="F865" i="2"/>
  <c r="G843" i="2"/>
  <c r="F822" i="2"/>
  <c r="F801" i="2"/>
  <c r="G779" i="2"/>
  <c r="G762" i="2"/>
  <c r="G746" i="2"/>
  <c r="G730" i="2"/>
  <c r="G714" i="2"/>
  <c r="G698" i="2"/>
  <c r="G682" i="2"/>
  <c r="G666" i="2"/>
  <c r="G650" i="2"/>
  <c r="G634" i="2"/>
  <c r="G618" i="2"/>
  <c r="G602" i="2"/>
  <c r="G586" i="2"/>
  <c r="G570" i="2"/>
  <c r="F557" i="2"/>
  <c r="G546" i="2"/>
  <c r="G535" i="2"/>
  <c r="F525" i="2"/>
  <c r="G514" i="2"/>
  <c r="G503" i="2"/>
  <c r="F493" i="2"/>
  <c r="G482" i="2"/>
  <c r="G471" i="2"/>
  <c r="F461" i="2"/>
  <c r="G450" i="2"/>
  <c r="G439" i="2"/>
  <c r="G432" i="2"/>
  <c r="F427" i="2"/>
  <c r="G421" i="2"/>
  <c r="G411" i="2"/>
  <c r="F406" i="2"/>
  <c r="G400" i="2"/>
  <c r="G395" i="2"/>
  <c r="F385" i="2"/>
  <c r="G379" i="2"/>
  <c r="G374" i="2"/>
  <c r="F369" i="2"/>
  <c r="G363" i="2"/>
  <c r="G359" i="2"/>
  <c r="G355" i="2"/>
  <c r="G351" i="2"/>
  <c r="G347" i="2"/>
  <c r="G343" i="2"/>
  <c r="G339" i="2"/>
  <c r="G335" i="2"/>
  <c r="G331" i="2"/>
  <c r="G327" i="2"/>
  <c r="G323" i="2"/>
  <c r="G319" i="2"/>
  <c r="G315" i="2"/>
  <c r="G311" i="2"/>
  <c r="G307" i="2"/>
  <c r="G303" i="2"/>
  <c r="G299" i="2"/>
  <c r="G295" i="2"/>
  <c r="G291" i="2"/>
  <c r="G287" i="2"/>
  <c r="G283" i="2"/>
  <c r="G279" i="2"/>
  <c r="G275" i="2"/>
  <c r="G271" i="2"/>
  <c r="G267" i="2"/>
  <c r="G263" i="2"/>
  <c r="G259" i="2"/>
  <c r="G255" i="2"/>
  <c r="G251" i="2"/>
  <c r="G247" i="2"/>
  <c r="G243" i="2"/>
  <c r="G239" i="2"/>
  <c r="G235" i="2"/>
  <c r="G231" i="2"/>
  <c r="F229" i="2"/>
  <c r="F226" i="2"/>
  <c r="G223" i="2"/>
  <c r="F221" i="2"/>
  <c r="F218" i="2"/>
  <c r="G215" i="2"/>
  <c r="F213" i="2"/>
  <c r="F210" i="2"/>
  <c r="G207" i="2"/>
  <c r="F205" i="2"/>
  <c r="G202" i="2"/>
  <c r="G200" i="2"/>
  <c r="G198" i="2"/>
  <c r="G196" i="2"/>
  <c r="G194" i="2"/>
  <c r="G192" i="2"/>
  <c r="G190" i="2"/>
  <c r="G188" i="2"/>
  <c r="G186" i="2"/>
  <c r="G184" i="2"/>
  <c r="G182" i="2"/>
  <c r="G180" i="2"/>
  <c r="G178" i="2"/>
  <c r="G176" i="2"/>
  <c r="G174" i="2"/>
  <c r="G172" i="2"/>
  <c r="G170" i="2"/>
  <c r="G168" i="2"/>
  <c r="G166" i="2"/>
  <c r="G164" i="2"/>
  <c r="G162" i="2"/>
  <c r="G160" i="2"/>
  <c r="G158" i="2"/>
  <c r="G156" i="2"/>
  <c r="G154" i="2"/>
  <c r="G152" i="2"/>
  <c r="G150" i="2"/>
  <c r="G148" i="2"/>
  <c r="G146" i="2"/>
  <c r="G144" i="2"/>
  <c r="G142" i="2"/>
  <c r="G140" i="2"/>
  <c r="G138" i="2"/>
  <c r="G136" i="2"/>
  <c r="G134" i="2"/>
  <c r="G132" i="2"/>
  <c r="G130" i="2"/>
  <c r="G128" i="2"/>
  <c r="G126" i="2"/>
  <c r="G124" i="2"/>
  <c r="G122" i="2"/>
  <c r="G120" i="2"/>
  <c r="G118" i="2"/>
  <c r="G116" i="2"/>
  <c r="G114" i="2"/>
  <c r="G112" i="2"/>
  <c r="G110" i="2"/>
  <c r="G108" i="2"/>
  <c r="G106" i="2"/>
  <c r="G104" i="2"/>
  <c r="G102" i="2"/>
  <c r="G100" i="2"/>
  <c r="G98" i="2"/>
  <c r="G96" i="2"/>
  <c r="G94" i="2"/>
  <c r="G92" i="2"/>
  <c r="G90" i="2"/>
  <c r="G88" i="2"/>
  <c r="G86" i="2"/>
  <c r="G84" i="2"/>
  <c r="G82" i="2"/>
  <c r="G80" i="2"/>
  <c r="G78" i="2"/>
  <c r="G76" i="2"/>
  <c r="G74" i="2"/>
  <c r="G72" i="2"/>
  <c r="G70" i="2"/>
  <c r="G68" i="2"/>
  <c r="G66" i="2"/>
  <c r="G64" i="2"/>
  <c r="G62" i="2"/>
  <c r="G60" i="2"/>
  <c r="G58" i="2"/>
  <c r="G56" i="2"/>
  <c r="G54" i="2"/>
  <c r="G52" i="2"/>
  <c r="G50" i="2"/>
  <c r="G48" i="2"/>
  <c r="G46" i="2"/>
  <c r="G44" i="2"/>
  <c r="G42" i="2"/>
  <c r="G40" i="2"/>
  <c r="G38" i="2"/>
  <c r="G36" i="2"/>
  <c r="G34" i="2"/>
  <c r="G32" i="2"/>
  <c r="G30" i="2"/>
  <c r="G28" i="2"/>
  <c r="G26" i="2"/>
  <c r="G24" i="2"/>
  <c r="G22" i="2"/>
  <c r="G20" i="2"/>
  <c r="G18" i="2"/>
  <c r="G16" i="2"/>
  <c r="G14" i="2"/>
  <c r="G12" i="2"/>
  <c r="G10" i="2"/>
  <c r="G8" i="2"/>
  <c r="G6" i="2"/>
  <c r="G4" i="2"/>
  <c r="F116" i="2"/>
  <c r="F102" i="2"/>
  <c r="F96" i="2"/>
  <c r="F94" i="2"/>
  <c r="F92" i="2"/>
  <c r="F88" i="2"/>
  <c r="F84" i="2"/>
  <c r="F82" i="2"/>
  <c r="F78" i="2"/>
  <c r="F74" i="2"/>
  <c r="F70" i="2"/>
  <c r="F68" i="2"/>
  <c r="F64" i="2"/>
  <c r="F60" i="2"/>
  <c r="F56" i="2"/>
  <c r="F52" i="2"/>
  <c r="F50" i="2"/>
  <c r="F46" i="2"/>
  <c r="F42" i="2"/>
  <c r="F38" i="2"/>
  <c r="F36" i="2"/>
  <c r="F32" i="2"/>
  <c r="F28" i="2"/>
  <c r="F24" i="2"/>
  <c r="F22" i="2"/>
  <c r="F20" i="2"/>
  <c r="F16" i="2"/>
  <c r="F14" i="2"/>
  <c r="F10" i="2"/>
  <c r="F6" i="2"/>
  <c r="G35" i="2"/>
  <c r="G25" i="2"/>
  <c r="G15" i="2"/>
  <c r="G9" i="2"/>
  <c r="G5" i="2"/>
  <c r="F1362" i="2"/>
  <c r="G766" i="2"/>
  <c r="G686" i="2"/>
  <c r="G654" i="2"/>
  <c r="G622" i="2"/>
  <c r="G574" i="2"/>
  <c r="G538" i="2"/>
  <c r="G506" i="2"/>
  <c r="G474" i="2"/>
  <c r="G442" i="2"/>
  <c r="G423" i="2"/>
  <c r="G402" i="2"/>
  <c r="G381" i="2"/>
  <c r="G365" i="2"/>
  <c r="F353" i="2"/>
  <c r="F341" i="2"/>
  <c r="F329" i="2"/>
  <c r="F317" i="2"/>
  <c r="F305" i="2"/>
  <c r="F293" i="2"/>
  <c r="F281" i="2"/>
  <c r="F269" i="2"/>
  <c r="F257" i="2"/>
  <c r="F241" i="2"/>
  <c r="G229" i="2"/>
  <c r="G221" i="2"/>
  <c r="F216" i="2"/>
  <c r="F208" i="2"/>
  <c r="F201" i="2"/>
  <c r="F195" i="2"/>
  <c r="F191" i="2"/>
  <c r="F183" i="2"/>
  <c r="F177" i="2"/>
  <c r="F173" i="2"/>
  <c r="F169" i="2"/>
  <c r="F161" i="2"/>
  <c r="F153" i="2"/>
  <c r="F147" i="2"/>
  <c r="F141" i="2"/>
  <c r="F135" i="2"/>
  <c r="F129" i="2"/>
  <c r="F123" i="2"/>
  <c r="F117" i="2"/>
  <c r="F111" i="2"/>
  <c r="F105" i="2"/>
  <c r="F99" i="2"/>
  <c r="F95" i="2"/>
  <c r="F89" i="2"/>
  <c r="F81" i="2"/>
  <c r="F75" i="2"/>
  <c r="F71" i="2"/>
  <c r="F67" i="2"/>
  <c r="F61" i="2"/>
  <c r="F55" i="2"/>
  <c r="F49" i="2"/>
  <c r="F41" i="2"/>
  <c r="F39" i="2"/>
  <c r="F35" i="2"/>
  <c r="F29" i="2"/>
  <c r="F23" i="2"/>
  <c r="F17" i="2"/>
  <c r="F11" i="2"/>
  <c r="F5" i="2"/>
  <c r="F1439" i="2"/>
  <c r="G1314" i="2"/>
  <c r="F1229" i="2"/>
  <c r="G1144" i="2"/>
  <c r="F1102" i="2"/>
  <c r="F1054" i="2"/>
  <c r="G1015" i="2"/>
  <c r="G987" i="2"/>
  <c r="F966" i="2"/>
  <c r="F945" i="2"/>
  <c r="G923" i="2"/>
  <c r="F902" i="2"/>
  <c r="F881" i="2"/>
  <c r="G859" i="2"/>
  <c r="F838" i="2"/>
  <c r="F817" i="2"/>
  <c r="G795" i="2"/>
  <c r="G774" i="2"/>
  <c r="G758" i="2"/>
  <c r="G742" i="2"/>
  <c r="G726" i="2"/>
  <c r="G710" i="2"/>
  <c r="G694" i="2"/>
  <c r="G678" i="2"/>
  <c r="G662" i="2"/>
  <c r="G646" i="2"/>
  <c r="G630" i="2"/>
  <c r="G614" i="2"/>
  <c r="G598" i="2"/>
  <c r="G582" i="2"/>
  <c r="G566" i="2"/>
  <c r="G554" i="2"/>
  <c r="G543" i="2"/>
  <c r="F533" i="2"/>
  <c r="G522" i="2"/>
  <c r="G511" i="2"/>
  <c r="F501" i="2"/>
  <c r="G490" i="2"/>
  <c r="G479" i="2"/>
  <c r="F469" i="2"/>
  <c r="G458" i="2"/>
  <c r="G447" i="2"/>
  <c r="F437" i="2"/>
  <c r="G431" i="2"/>
  <c r="G426" i="2"/>
  <c r="F421" i="2"/>
  <c r="G410" i="2"/>
  <c r="G405" i="2"/>
  <c r="F400" i="2"/>
  <c r="G389" i="2"/>
  <c r="G384" i="2"/>
  <c r="F379" i="2"/>
  <c r="G373" i="2"/>
  <c r="G368" i="2"/>
  <c r="F363" i="2"/>
  <c r="F359" i="2"/>
  <c r="F355" i="2"/>
  <c r="F351" i="2"/>
  <c r="F347" i="2"/>
  <c r="F343" i="2"/>
  <c r="F339" i="2"/>
  <c r="F335" i="2"/>
  <c r="F331" i="2"/>
  <c r="F327" i="2"/>
  <c r="F323" i="2"/>
  <c r="F319" i="2"/>
  <c r="F315" i="2"/>
  <c r="F311" i="2"/>
  <c r="F307" i="2"/>
  <c r="F303" i="2"/>
  <c r="F299" i="2"/>
  <c r="F295" i="2"/>
  <c r="F291" i="2"/>
  <c r="F287" i="2"/>
  <c r="F283" i="2"/>
  <c r="F279" i="2"/>
  <c r="F275" i="2"/>
  <c r="F271" i="2"/>
  <c r="F267" i="2"/>
  <c r="F263" i="2"/>
  <c r="F259" i="2"/>
  <c r="F255" i="2"/>
  <c r="F251" i="2"/>
  <c r="F247" i="2"/>
  <c r="F243" i="2"/>
  <c r="F239" i="2"/>
  <c r="F235" i="2"/>
  <c r="F231" i="2"/>
  <c r="F228" i="2"/>
  <c r="G225" i="2"/>
  <c r="F223" i="2"/>
  <c r="F220" i="2"/>
  <c r="G217" i="2"/>
  <c r="F215" i="2"/>
  <c r="F212" i="2"/>
  <c r="G209" i="2"/>
  <c r="F207" i="2"/>
  <c r="F204" i="2"/>
  <c r="F202" i="2"/>
  <c r="F200" i="2"/>
  <c r="F198" i="2"/>
  <c r="F196" i="2"/>
  <c r="F194" i="2"/>
  <c r="F192" i="2"/>
  <c r="F190" i="2"/>
  <c r="F188" i="2"/>
  <c r="F186" i="2"/>
  <c r="F184" i="2"/>
  <c r="F182" i="2"/>
  <c r="F180" i="2"/>
  <c r="F178" i="2"/>
  <c r="F176" i="2"/>
  <c r="F174" i="2"/>
  <c r="F172" i="2"/>
  <c r="F170" i="2"/>
  <c r="F168" i="2"/>
  <c r="F166" i="2"/>
  <c r="F164" i="2"/>
  <c r="F162" i="2"/>
  <c r="F160" i="2"/>
  <c r="F158" i="2"/>
  <c r="F156" i="2"/>
  <c r="F154" i="2"/>
  <c r="F152" i="2"/>
  <c r="F150" i="2"/>
  <c r="F148" i="2"/>
  <c r="F146" i="2"/>
  <c r="F144" i="2"/>
  <c r="F142" i="2"/>
  <c r="F140" i="2"/>
  <c r="F138" i="2"/>
  <c r="F136" i="2"/>
  <c r="F134" i="2"/>
  <c r="F132" i="2"/>
  <c r="F130" i="2"/>
  <c r="F128" i="2"/>
  <c r="F126" i="2"/>
  <c r="F124" i="2"/>
  <c r="F122" i="2"/>
  <c r="F120" i="2"/>
  <c r="F118" i="2"/>
  <c r="F114" i="2"/>
  <c r="F112" i="2"/>
  <c r="F110" i="2"/>
  <c r="F108" i="2"/>
  <c r="F106" i="2"/>
  <c r="F104" i="2"/>
  <c r="F100" i="2"/>
  <c r="F98" i="2"/>
  <c r="F90" i="2"/>
  <c r="F86" i="2"/>
  <c r="F80" i="2"/>
  <c r="F76" i="2"/>
  <c r="F72" i="2"/>
  <c r="F66" i="2"/>
  <c r="F62" i="2"/>
  <c r="F58" i="2"/>
  <c r="F54" i="2"/>
  <c r="F48" i="2"/>
  <c r="F44" i="2"/>
  <c r="F40" i="2"/>
  <c r="F34" i="2"/>
  <c r="F30" i="2"/>
  <c r="F26" i="2"/>
  <c r="F18" i="2"/>
  <c r="F12" i="2"/>
  <c r="F8" i="2"/>
  <c r="F4" i="2"/>
  <c r="G31" i="2"/>
  <c r="G19" i="2"/>
  <c r="G13" i="2"/>
  <c r="G7" i="2"/>
  <c r="F1272" i="2"/>
  <c r="F1123" i="2"/>
  <c r="G1075" i="2"/>
  <c r="F1033" i="2"/>
  <c r="G999" i="2"/>
  <c r="G955" i="2"/>
  <c r="F913" i="2"/>
  <c r="F870" i="2"/>
  <c r="G827" i="2"/>
  <c r="F785" i="2"/>
  <c r="G734" i="2"/>
  <c r="G702" i="2"/>
  <c r="G590" i="2"/>
  <c r="F549" i="2"/>
  <c r="F517" i="2"/>
  <c r="F485" i="2"/>
  <c r="F453" i="2"/>
  <c r="F429" i="2"/>
  <c r="F408" i="2"/>
  <c r="F387" i="2"/>
  <c r="F371" i="2"/>
  <c r="F357" i="2"/>
  <c r="F345" i="2"/>
  <c r="F333" i="2"/>
  <c r="F321" i="2"/>
  <c r="F309" i="2"/>
  <c r="F297" i="2"/>
  <c r="F285" i="2"/>
  <c r="F273" i="2"/>
  <c r="F261" i="2"/>
  <c r="F249" i="2"/>
  <c r="F233" i="2"/>
  <c r="F224" i="2"/>
  <c r="F219" i="2"/>
  <c r="F211" i="2"/>
  <c r="F203" i="2"/>
  <c r="F197" i="2"/>
  <c r="F189" i="2"/>
  <c r="F179" i="2"/>
  <c r="F171" i="2"/>
  <c r="F165" i="2"/>
  <c r="F159" i="2"/>
  <c r="F155" i="2"/>
  <c r="F151" i="2"/>
  <c r="F145" i="2"/>
  <c r="F139" i="2"/>
  <c r="F133" i="2"/>
  <c r="F125" i="2"/>
  <c r="F119" i="2"/>
  <c r="F113" i="2"/>
  <c r="F107" i="2"/>
  <c r="F101" i="2"/>
  <c r="F93" i="2"/>
  <c r="F87" i="2"/>
  <c r="F83" i="2"/>
  <c r="F79" i="2"/>
  <c r="F69" i="2"/>
  <c r="F63" i="2"/>
  <c r="F57" i="2"/>
  <c r="F51" i="2"/>
  <c r="F45" i="2"/>
  <c r="F43" i="2"/>
  <c r="F37" i="2"/>
  <c r="F31" i="2"/>
  <c r="F25" i="2"/>
  <c r="F21" i="2"/>
  <c r="F15" i="2"/>
  <c r="F9" i="2"/>
  <c r="F3" i="2"/>
  <c r="G1385" i="2"/>
  <c r="F1293" i="2"/>
  <c r="F1208" i="2"/>
  <c r="F1134" i="2"/>
  <c r="F1091" i="2"/>
  <c r="G1043" i="2"/>
  <c r="G1007" i="2"/>
  <c r="F982" i="2"/>
  <c r="F961" i="2"/>
  <c r="G939" i="2"/>
  <c r="F918" i="2"/>
  <c r="F897" i="2"/>
  <c r="G875" i="2"/>
  <c r="F854" i="2"/>
  <c r="F833" i="2"/>
  <c r="G811" i="2"/>
  <c r="F790" i="2"/>
  <c r="G770" i="2"/>
  <c r="G754" i="2"/>
  <c r="G738" i="2"/>
  <c r="G722" i="2"/>
  <c r="G706" i="2"/>
  <c r="G690" i="2"/>
  <c r="G674" i="2"/>
  <c r="G658" i="2"/>
  <c r="G642" i="2"/>
  <c r="G626" i="2"/>
  <c r="G610" i="2"/>
  <c r="G594" i="2"/>
  <c r="G578" i="2"/>
  <c r="G562" i="2"/>
  <c r="G551" i="2"/>
  <c r="F541" i="2"/>
  <c r="G530" i="2"/>
  <c r="G519" i="2"/>
  <c r="F509" i="2"/>
  <c r="G498" i="2"/>
  <c r="G487" i="2"/>
  <c r="F477" i="2"/>
  <c r="G466" i="2"/>
  <c r="G455" i="2"/>
  <c r="F445" i="2"/>
  <c r="F435" i="2"/>
  <c r="G429" i="2"/>
  <c r="G424" i="2"/>
  <c r="F419" i="2"/>
  <c r="G408" i="2"/>
  <c r="G403" i="2"/>
  <c r="F398" i="2"/>
  <c r="G387" i="2"/>
  <c r="G382" i="2"/>
  <c r="F377" i="2"/>
  <c r="G371" i="2"/>
  <c r="G366" i="2"/>
  <c r="G361" i="2"/>
  <c r="G357" i="2"/>
  <c r="G353" i="2"/>
  <c r="G349" i="2"/>
  <c r="G345" i="2"/>
  <c r="G341" i="2"/>
  <c r="G337" i="2"/>
  <c r="G333" i="2"/>
  <c r="G329" i="2"/>
  <c r="G325" i="2"/>
  <c r="G321" i="2"/>
  <c r="G317" i="2"/>
  <c r="G313" i="2"/>
  <c r="G309" i="2"/>
  <c r="G305" i="2"/>
  <c r="G301" i="2"/>
  <c r="G297" i="2"/>
  <c r="G293" i="2"/>
  <c r="G289" i="2"/>
  <c r="G285" i="2"/>
  <c r="G281" i="2"/>
  <c r="G277" i="2"/>
  <c r="G273" i="2"/>
  <c r="G269" i="2"/>
  <c r="G265" i="2"/>
  <c r="G261" i="2"/>
  <c r="G257" i="2"/>
  <c r="G253" i="2"/>
  <c r="G249" i="2"/>
  <c r="G245" i="2"/>
  <c r="G241" i="2"/>
  <c r="G237" i="2"/>
  <c r="G233" i="2"/>
  <c r="F230" i="2"/>
  <c r="G227" i="2"/>
  <c r="F225" i="2"/>
  <c r="F222" i="2"/>
  <c r="G219" i="2"/>
  <c r="F217" i="2"/>
  <c r="F214" i="2"/>
  <c r="G211" i="2"/>
  <c r="F209" i="2"/>
  <c r="F206" i="2"/>
  <c r="G203" i="2"/>
  <c r="G201" i="2"/>
  <c r="G199" i="2"/>
  <c r="G197" i="2"/>
  <c r="G195" i="2"/>
  <c r="G193" i="2"/>
  <c r="G191" i="2"/>
  <c r="G189" i="2"/>
  <c r="G187" i="2"/>
  <c r="G185" i="2"/>
  <c r="G183" i="2"/>
  <c r="G181" i="2"/>
  <c r="G179" i="2"/>
  <c r="G177" i="2"/>
  <c r="G175" i="2"/>
  <c r="G173" i="2"/>
  <c r="G171" i="2"/>
  <c r="G169" i="2"/>
  <c r="G167" i="2"/>
  <c r="G165" i="2"/>
  <c r="G163" i="2"/>
  <c r="G161" i="2"/>
  <c r="G159" i="2"/>
  <c r="G157" i="2"/>
  <c r="G155" i="2"/>
  <c r="G153" i="2"/>
  <c r="G151" i="2"/>
  <c r="G149" i="2"/>
  <c r="G147" i="2"/>
  <c r="G145" i="2"/>
  <c r="G143" i="2"/>
  <c r="G141" i="2"/>
  <c r="G139" i="2"/>
  <c r="G137" i="2"/>
  <c r="G135" i="2"/>
  <c r="G133" i="2"/>
  <c r="G131" i="2"/>
  <c r="G129" i="2"/>
  <c r="G127" i="2"/>
  <c r="G125" i="2"/>
  <c r="G123" i="2"/>
  <c r="G121" i="2"/>
  <c r="G119" i="2"/>
  <c r="G117" i="2"/>
  <c r="G115" i="2"/>
  <c r="G113" i="2"/>
  <c r="G111" i="2"/>
  <c r="G109" i="2"/>
  <c r="G107" i="2"/>
  <c r="G105" i="2"/>
  <c r="G103" i="2"/>
  <c r="G101" i="2"/>
  <c r="G99" i="2"/>
  <c r="G97" i="2"/>
  <c r="G95" i="2"/>
  <c r="G93" i="2"/>
  <c r="G91" i="2"/>
  <c r="G89" i="2"/>
  <c r="G87" i="2"/>
  <c r="G85" i="2"/>
  <c r="G83" i="2"/>
  <c r="G81" i="2"/>
  <c r="G79" i="2"/>
  <c r="G77" i="2"/>
  <c r="G75" i="2"/>
  <c r="G73" i="2"/>
  <c r="G71" i="2"/>
  <c r="G69" i="2"/>
  <c r="G67" i="2"/>
  <c r="G65" i="2"/>
  <c r="G63" i="2"/>
  <c r="G61" i="2"/>
  <c r="G59" i="2"/>
  <c r="G57" i="2"/>
  <c r="G55" i="2"/>
  <c r="G53" i="2"/>
  <c r="G51" i="2"/>
  <c r="G49" i="2"/>
  <c r="G47" i="2"/>
  <c r="G45" i="2"/>
  <c r="G43" i="2"/>
  <c r="G41" i="2"/>
  <c r="G39" i="2"/>
  <c r="G37" i="2"/>
  <c r="G33" i="2"/>
  <c r="G29" i="2"/>
  <c r="G27" i="2"/>
  <c r="G23" i="2"/>
  <c r="G21" i="2"/>
  <c r="G17" i="2"/>
  <c r="G11" i="2"/>
  <c r="G3" i="2"/>
  <c r="G1186" i="2"/>
  <c r="F977" i="2"/>
  <c r="F934" i="2"/>
  <c r="G891" i="2"/>
  <c r="F849" i="2"/>
  <c r="F806" i="2"/>
  <c r="G750" i="2"/>
  <c r="G718" i="2"/>
  <c r="G670" i="2"/>
  <c r="G638" i="2"/>
  <c r="G606" i="2"/>
  <c r="G559" i="2"/>
  <c r="G527" i="2"/>
  <c r="G495" i="2"/>
  <c r="G463" i="2"/>
  <c r="G434" i="2"/>
  <c r="G418" i="2"/>
  <c r="G397" i="2"/>
  <c r="G376" i="2"/>
  <c r="F361" i="2"/>
  <c r="F349" i="2"/>
  <c r="F337" i="2"/>
  <c r="F325" i="2"/>
  <c r="F313" i="2"/>
  <c r="F301" i="2"/>
  <c r="F289" i="2"/>
  <c r="F277" i="2"/>
  <c r="F265" i="2"/>
  <c r="F253" i="2"/>
  <c r="F245" i="2"/>
  <c r="F237" i="2"/>
  <c r="F227" i="2"/>
  <c r="G213" i="2"/>
  <c r="G205" i="2"/>
  <c r="F199" i="2"/>
  <c r="F193" i="2"/>
  <c r="F187" i="2"/>
  <c r="F185" i="2"/>
  <c r="F181" i="2"/>
  <c r="F175" i="2"/>
  <c r="F167" i="2"/>
  <c r="F163" i="2"/>
  <c r="F157" i="2"/>
  <c r="F149" i="2"/>
  <c r="F143" i="2"/>
  <c r="F137" i="2"/>
  <c r="F131" i="2"/>
  <c r="F127" i="2"/>
  <c r="F121" i="2"/>
  <c r="F115" i="2"/>
  <c r="F109" i="2"/>
  <c r="F103" i="2"/>
  <c r="F97" i="2"/>
  <c r="F91" i="2"/>
  <c r="F85" i="2"/>
  <c r="F77" i="2"/>
  <c r="F73" i="2"/>
  <c r="F65" i="2"/>
  <c r="F59" i="2"/>
  <c r="F53" i="2"/>
  <c r="F47" i="2"/>
  <c r="F33" i="2"/>
  <c r="F27" i="2"/>
  <c r="F19" i="2"/>
  <c r="F13" i="2"/>
  <c r="F7" i="2"/>
  <c r="I62" i="1"/>
  <c r="H62" i="1"/>
  <c r="H59" i="1"/>
  <c r="G58" i="1"/>
  <c r="I56" i="1"/>
  <c r="H55" i="1"/>
  <c r="G54" i="1"/>
  <c r="I52" i="1"/>
  <c r="H51" i="1"/>
  <c r="G50" i="1"/>
  <c r="I48" i="1"/>
  <c r="H47" i="1"/>
  <c r="G46" i="1"/>
  <c r="I44" i="1"/>
  <c r="H43" i="1"/>
  <c r="G42" i="1"/>
  <c r="H57" i="1"/>
  <c r="I54" i="1"/>
  <c r="G52" i="1"/>
  <c r="H49" i="1"/>
  <c r="I46" i="1"/>
  <c r="H45" i="1"/>
  <c r="I42" i="1"/>
  <c r="H58" i="1"/>
  <c r="I55" i="1"/>
  <c r="G53" i="1"/>
  <c r="H50" i="1"/>
  <c r="G49" i="1"/>
  <c r="H46" i="1"/>
  <c r="I43" i="1"/>
  <c r="G59" i="1"/>
  <c r="I57" i="1"/>
  <c r="H56" i="1"/>
  <c r="G55" i="1"/>
  <c r="I53" i="1"/>
  <c r="H52" i="1"/>
  <c r="G51" i="1"/>
  <c r="I49" i="1"/>
  <c r="H48" i="1"/>
  <c r="G47" i="1"/>
  <c r="I45" i="1"/>
  <c r="H44" i="1"/>
  <c r="G43" i="1"/>
  <c r="I58" i="1"/>
  <c r="G56" i="1"/>
  <c r="H53" i="1"/>
  <c r="I50" i="1"/>
  <c r="G48" i="1"/>
  <c r="G44" i="1"/>
  <c r="I59" i="1"/>
  <c r="G57" i="1"/>
  <c r="H54" i="1"/>
  <c r="I51" i="1"/>
  <c r="I47" i="1"/>
  <c r="G45" i="1"/>
  <c r="H42" i="1"/>
  <c r="G30" i="1"/>
  <c r="H31" i="1"/>
  <c r="I32" i="1"/>
  <c r="G34" i="1"/>
  <c r="H35" i="1"/>
  <c r="I36" i="1"/>
  <c r="G38" i="1"/>
  <c r="H39" i="1"/>
  <c r="I40" i="1"/>
  <c r="G33" i="1"/>
  <c r="H34" i="1"/>
  <c r="G37" i="1"/>
  <c r="H38" i="1"/>
  <c r="H36" i="1"/>
  <c r="H40" i="1"/>
  <c r="H30" i="1"/>
  <c r="I31" i="1"/>
  <c r="I35" i="1"/>
  <c r="I39" i="1"/>
  <c r="G41" i="1"/>
  <c r="G39" i="1"/>
  <c r="I30" i="1"/>
  <c r="G32" i="1"/>
  <c r="H33" i="1"/>
  <c r="I34" i="1"/>
  <c r="G36" i="1"/>
  <c r="H37" i="1"/>
  <c r="I38" i="1"/>
  <c r="G40" i="1"/>
  <c r="H41" i="1"/>
  <c r="G31" i="1"/>
  <c r="H32" i="1"/>
  <c r="I33" i="1"/>
  <c r="G35" i="1"/>
  <c r="I37" i="1"/>
  <c r="I41" i="1"/>
  <c r="G24" i="1"/>
  <c r="H25" i="1"/>
  <c r="I26" i="1"/>
  <c r="G28" i="1"/>
  <c r="H29" i="1"/>
  <c r="I23" i="1"/>
  <c r="H24" i="1"/>
  <c r="I25" i="1"/>
  <c r="G27" i="1"/>
  <c r="H28" i="1"/>
  <c r="I29" i="1"/>
  <c r="G22" i="1"/>
  <c r="I22" i="1"/>
  <c r="I24" i="1"/>
  <c r="G26" i="1"/>
  <c r="H27" i="1"/>
  <c r="I28" i="1"/>
  <c r="H23" i="1"/>
  <c r="H22" i="1"/>
  <c r="G25" i="1"/>
  <c r="H26" i="1"/>
  <c r="I27" i="1"/>
  <c r="G29" i="1"/>
  <c r="G23" i="1"/>
  <c r="G6" i="1"/>
  <c r="I12" i="1"/>
  <c r="G14" i="1"/>
  <c r="H15" i="1"/>
  <c r="I16" i="1"/>
  <c r="G13" i="1"/>
  <c r="H14" i="1"/>
  <c r="I15" i="1"/>
  <c r="G17" i="1"/>
  <c r="G12" i="1"/>
  <c r="H13" i="1"/>
  <c r="I14" i="1"/>
  <c r="G16" i="1"/>
  <c r="H17" i="1"/>
  <c r="H12" i="1"/>
  <c r="I13" i="1"/>
  <c r="G15" i="1"/>
  <c r="H16" i="1"/>
  <c r="I17" i="1"/>
  <c r="I6" i="1"/>
  <c r="H6" i="1"/>
  <c r="H61" i="1"/>
  <c r="I11" i="1"/>
  <c r="G11" i="1"/>
  <c r="I61" i="1"/>
  <c r="G61" i="1"/>
  <c r="H11" i="1"/>
</calcChain>
</file>

<file path=xl/sharedStrings.xml><?xml version="1.0" encoding="utf-8"?>
<sst xmlns="http://schemas.openxmlformats.org/spreadsheetml/2006/main" count="17644" uniqueCount="3044">
  <si>
    <t>Austria</t>
  </si>
  <si>
    <t>Rates excluding VAT</t>
  </si>
  <si>
    <t>Definition</t>
  </si>
  <si>
    <t>Number Range</t>
  </si>
  <si>
    <t>Description</t>
  </si>
  <si>
    <t>Timeband</t>
  </si>
  <si>
    <t>Per call Charge €</t>
  </si>
  <si>
    <t>Peak Unit Rate €</t>
  </si>
  <si>
    <t>Off-Peak Unit Rate €</t>
  </si>
  <si>
    <t>Non-Geographic</t>
  </si>
  <si>
    <t>Private Number</t>
  </si>
  <si>
    <t>Standard</t>
  </si>
  <si>
    <t>Agreed landline rates</t>
  </si>
  <si>
    <t>0718</t>
  </si>
  <si>
    <t>Online</t>
  </si>
  <si>
    <t>0720</t>
  </si>
  <si>
    <t>Nomadic Number</t>
  </si>
  <si>
    <t>0780</t>
  </si>
  <si>
    <t>Konvergent services</t>
  </si>
  <si>
    <t>Freephone</t>
  </si>
  <si>
    <t>0810</t>
  </si>
  <si>
    <t>Shared cost</t>
  </si>
  <si>
    <t>0821</t>
  </si>
  <si>
    <t>Per Event</t>
  </si>
  <si>
    <t>0900</t>
  </si>
  <si>
    <t>Premium Rate</t>
  </si>
  <si>
    <t>0901</t>
  </si>
  <si>
    <t>0930</t>
  </si>
  <si>
    <t>0931</t>
  </si>
  <si>
    <t>0939</t>
  </si>
  <si>
    <t>111xx</t>
  </si>
  <si>
    <t>Phone service</t>
  </si>
  <si>
    <t>Emergency Numbers</t>
  </si>
  <si>
    <t>116xxx</t>
  </si>
  <si>
    <t>Free Phone</t>
  </si>
  <si>
    <t>Prem /DQ service</t>
  </si>
  <si>
    <t>Terms &amp; Conditions:</t>
  </si>
  <si>
    <t>General:</t>
  </si>
  <si>
    <t>Conditions of Offer:</t>
  </si>
  <si>
    <t>This offer is available for 30 days only, after which time Colt reserves the right to withdraw the offer.</t>
  </si>
  <si>
    <t>The offer is subject to contract.</t>
  </si>
  <si>
    <t>Standard COLT Telecom terms &amp; conditions apply</t>
  </si>
  <si>
    <t>Rates:</t>
  </si>
  <si>
    <t xml:space="preserve">All the Usage/tariff rates are on per minute/per call basis.  </t>
  </si>
  <si>
    <t>All prices are exclusive of VAT</t>
  </si>
  <si>
    <t>Per second Billing applies</t>
  </si>
  <si>
    <t>Bills are rounded to the next currency.    Bills are dispatched monthly</t>
  </si>
  <si>
    <t>Time Bands:</t>
  </si>
  <si>
    <t>Daytime: 08:00 to 17.59 Mon to Fri</t>
  </si>
  <si>
    <t>Economy:18.00 to 23.59 &amp; 00.00 to 07.59 Mon to Fri.</t>
  </si>
  <si>
    <t xml:space="preserve">Weekends: 00.00 Sat to 23.59 Sun </t>
  </si>
  <si>
    <t>All pricing information or any other information supplied to you by Colt is to be treated as CONFIDENTIAL INFORMATION.</t>
  </si>
  <si>
    <t>You may disclose such information only to persons within your company who need to receive such information for the purpose of whether</t>
  </si>
  <si>
    <t>to enter into an agreement with Colt, and you must procure that such persons treat this information in the same confidential manner.</t>
  </si>
  <si>
    <t xml:space="preserve">      Signature:</t>
  </si>
  <si>
    <t xml:space="preserve">      Date:</t>
  </si>
  <si>
    <t xml:space="preserve">      Name in block Letters:</t>
  </si>
  <si>
    <t>Billing:</t>
  </si>
  <si>
    <t>Confidentiality:</t>
  </si>
  <si>
    <t xml:space="preserve">This document provides all relevant pricing information associated with the national dialled codes (traffic originating from same country) </t>
  </si>
  <si>
    <t>* Variable: The rates are set by the service provider</t>
  </si>
  <si>
    <t>GBP</t>
  </si>
  <si>
    <t>USD</t>
  </si>
  <si>
    <t>CHF</t>
  </si>
  <si>
    <t>SEK</t>
  </si>
  <si>
    <t>SGD</t>
  </si>
  <si>
    <t>DKK</t>
  </si>
  <si>
    <t>EURO</t>
  </si>
  <si>
    <t>Select Currency</t>
  </si>
  <si>
    <t>&lt;&lt;&lt;&lt;</t>
  </si>
  <si>
    <t>€</t>
  </si>
  <si>
    <t>No. Range from</t>
  </si>
  <si>
    <t>No. Range to</t>
  </si>
  <si>
    <t>Peak Unit Rate</t>
  </si>
  <si>
    <t>Off-Peak Unit Rate</t>
  </si>
  <si>
    <t>Code</t>
  </si>
  <si>
    <t>000000</t>
  </si>
  <si>
    <t>000099</t>
  </si>
  <si>
    <t>000100</t>
  </si>
  <si>
    <t>000199</t>
  </si>
  <si>
    <t>000200</t>
  </si>
  <si>
    <t>000299</t>
  </si>
  <si>
    <t>000300</t>
  </si>
  <si>
    <t>000399</t>
  </si>
  <si>
    <t>000500</t>
  </si>
  <si>
    <t>000599</t>
  </si>
  <si>
    <t>000900</t>
  </si>
  <si>
    <t>000999</t>
  </si>
  <si>
    <t>001000</t>
  </si>
  <si>
    <t>001099</t>
  </si>
  <si>
    <t>001100</t>
  </si>
  <si>
    <t>001199</t>
  </si>
  <si>
    <t>001200</t>
  </si>
  <si>
    <t>001299</t>
  </si>
  <si>
    <t>001503</t>
  </si>
  <si>
    <t>001600</t>
  </si>
  <si>
    <t>001699</t>
  </si>
  <si>
    <t>001700</t>
  </si>
  <si>
    <t>001799</t>
  </si>
  <si>
    <t>001800</t>
  </si>
  <si>
    <t>001899</t>
  </si>
  <si>
    <t>002000</t>
  </si>
  <si>
    <t>002099</t>
  </si>
  <si>
    <t>002100</t>
  </si>
  <si>
    <t>002199</t>
  </si>
  <si>
    <t>002200</t>
  </si>
  <si>
    <t>002299</t>
  </si>
  <si>
    <t>002300</t>
  </si>
  <si>
    <t>002399</t>
  </si>
  <si>
    <t>003300</t>
  </si>
  <si>
    <t>003399</t>
  </si>
  <si>
    <t>004000</t>
  </si>
  <si>
    <t>004099</t>
  </si>
  <si>
    <t>004400</t>
  </si>
  <si>
    <t>004499</t>
  </si>
  <si>
    <t>004700</t>
  </si>
  <si>
    <t>004799</t>
  </si>
  <si>
    <t>005000</t>
  </si>
  <si>
    <t>005099</t>
  </si>
  <si>
    <t>005100</t>
  </si>
  <si>
    <t>005199</t>
  </si>
  <si>
    <t>005200</t>
  </si>
  <si>
    <t>005299</t>
  </si>
  <si>
    <t>005300</t>
  </si>
  <si>
    <t>005399</t>
  </si>
  <si>
    <t>005400</t>
  </si>
  <si>
    <t>005499</t>
  </si>
  <si>
    <t>005500</t>
  </si>
  <si>
    <t>005599</t>
  </si>
  <si>
    <t>005600</t>
  </si>
  <si>
    <t>005699</t>
  </si>
  <si>
    <t>006000</t>
  </si>
  <si>
    <t>006099</t>
  </si>
  <si>
    <t>006100</t>
  </si>
  <si>
    <t>006199</t>
  </si>
  <si>
    <t>006200</t>
  </si>
  <si>
    <t>006299</t>
  </si>
  <si>
    <t>006300</t>
  </si>
  <si>
    <t>006399</t>
  </si>
  <si>
    <t>006400</t>
  </si>
  <si>
    <t>006499</t>
  </si>
  <si>
    <t>006600</t>
  </si>
  <si>
    <t>006699</t>
  </si>
  <si>
    <t>007000</t>
  </si>
  <si>
    <t>007099</t>
  </si>
  <si>
    <t>007700</t>
  </si>
  <si>
    <t>007799</t>
  </si>
  <si>
    <t>007800</t>
  </si>
  <si>
    <t>007899</t>
  </si>
  <si>
    <t>008000</t>
  </si>
  <si>
    <t>008099</t>
  </si>
  <si>
    <t>008200</t>
  </si>
  <si>
    <t>008299</t>
  </si>
  <si>
    <t>008300</t>
  </si>
  <si>
    <t>008399</t>
  </si>
  <si>
    <t>008500</t>
  </si>
  <si>
    <t>008599</t>
  </si>
  <si>
    <t>008600</t>
  </si>
  <si>
    <t>008699</t>
  </si>
  <si>
    <t>008700</t>
  </si>
  <si>
    <t>008799</t>
  </si>
  <si>
    <t>008800</t>
  </si>
  <si>
    <t>008899</t>
  </si>
  <si>
    <t>010000</t>
  </si>
  <si>
    <t>010099</t>
  </si>
  <si>
    <t>010100</t>
  </si>
  <si>
    <t>010199</t>
  </si>
  <si>
    <t>012200</t>
  </si>
  <si>
    <t>012299</t>
  </si>
  <si>
    <t>012300</t>
  </si>
  <si>
    <t>012399</t>
  </si>
  <si>
    <t>013000</t>
  </si>
  <si>
    <t>013099</t>
  </si>
  <si>
    <t>013500</t>
  </si>
  <si>
    <t>013599</t>
  </si>
  <si>
    <t>031300</t>
  </si>
  <si>
    <t>031399</t>
  </si>
  <si>
    <t>033300</t>
  </si>
  <si>
    <t>033399</t>
  </si>
  <si>
    <t>071000</t>
  </si>
  <si>
    <t>071099</t>
  </si>
  <si>
    <t>081000</t>
  </si>
  <si>
    <t>081099</t>
  </si>
  <si>
    <t>081100</t>
  </si>
  <si>
    <t>081199</t>
  </si>
  <si>
    <t>100000</t>
  </si>
  <si>
    <t>100999</t>
  </si>
  <si>
    <t>101000</t>
  </si>
  <si>
    <t>101099</t>
  </si>
  <si>
    <t>101100</t>
  </si>
  <si>
    <t>101199</t>
  </si>
  <si>
    <t>101200</t>
  </si>
  <si>
    <t>101299</t>
  </si>
  <si>
    <t>101800</t>
  </si>
  <si>
    <t>101899</t>
  </si>
  <si>
    <t>102000</t>
  </si>
  <si>
    <t>102099</t>
  </si>
  <si>
    <t>102500</t>
  </si>
  <si>
    <t>102599</t>
  </si>
  <si>
    <t>102800</t>
  </si>
  <si>
    <t>102899</t>
  </si>
  <si>
    <t>103000</t>
  </si>
  <si>
    <t>103099</t>
  </si>
  <si>
    <t>103600</t>
  </si>
  <si>
    <t>103699</t>
  </si>
  <si>
    <t>111200</t>
  </si>
  <si>
    <t>111299</t>
  </si>
  <si>
    <t>111300</t>
  </si>
  <si>
    <t>111399</t>
  </si>
  <si>
    <t>111500</t>
  </si>
  <si>
    <t>111599</t>
  </si>
  <si>
    <t>112233</t>
  </si>
  <si>
    <t>112234</t>
  </si>
  <si>
    <t>112399</t>
  </si>
  <si>
    <t>120120</t>
  </si>
  <si>
    <t>120129</t>
  </si>
  <si>
    <t>122122</t>
  </si>
  <si>
    <t>123123</t>
  </si>
  <si>
    <t>123601</t>
  </si>
  <si>
    <t>123602</t>
  </si>
  <si>
    <t>123603</t>
  </si>
  <si>
    <t>130900</t>
  </si>
  <si>
    <t>133133</t>
  </si>
  <si>
    <t>141400</t>
  </si>
  <si>
    <t>141499</t>
  </si>
  <si>
    <t>141500</t>
  </si>
  <si>
    <t>141599</t>
  </si>
  <si>
    <t>144100</t>
  </si>
  <si>
    <t>144199</t>
  </si>
  <si>
    <t>151500</t>
  </si>
  <si>
    <t>151599</t>
  </si>
  <si>
    <t>155155</t>
  </si>
  <si>
    <t>166166</t>
  </si>
  <si>
    <t>177177</t>
  </si>
  <si>
    <t>188800</t>
  </si>
  <si>
    <t>188899</t>
  </si>
  <si>
    <t>199000</t>
  </si>
  <si>
    <t>199099</t>
  </si>
  <si>
    <t>200000</t>
  </si>
  <si>
    <t>200999</t>
  </si>
  <si>
    <t>201000</t>
  </si>
  <si>
    <t>201099</t>
  </si>
  <si>
    <t>201200</t>
  </si>
  <si>
    <t>201299</t>
  </si>
  <si>
    <t>202000</t>
  </si>
  <si>
    <t>202099</t>
  </si>
  <si>
    <t>202100</t>
  </si>
  <si>
    <t>202199</t>
  </si>
  <si>
    <t>202200</t>
  </si>
  <si>
    <t>202299</t>
  </si>
  <si>
    <t>203000</t>
  </si>
  <si>
    <t>203099</t>
  </si>
  <si>
    <t>204800</t>
  </si>
  <si>
    <t>204899</t>
  </si>
  <si>
    <t>205000</t>
  </si>
  <si>
    <t>205099</t>
  </si>
  <si>
    <t>205200</t>
  </si>
  <si>
    <t>205299</t>
  </si>
  <si>
    <t>205500</t>
  </si>
  <si>
    <t>205599</t>
  </si>
  <si>
    <t>206000</t>
  </si>
  <si>
    <t>206099</t>
  </si>
  <si>
    <t>206100</t>
  </si>
  <si>
    <t>206199</t>
  </si>
  <si>
    <t>206200</t>
  </si>
  <si>
    <t>206299</t>
  </si>
  <si>
    <t>206300</t>
  </si>
  <si>
    <t>206399</t>
  </si>
  <si>
    <t>206700</t>
  </si>
  <si>
    <t>206799</t>
  </si>
  <si>
    <t>206800</t>
  </si>
  <si>
    <t>206899</t>
  </si>
  <si>
    <t>206900</t>
  </si>
  <si>
    <t>206999</t>
  </si>
  <si>
    <t>207000</t>
  </si>
  <si>
    <t>207099</t>
  </si>
  <si>
    <t>207200</t>
  </si>
  <si>
    <t>207299</t>
  </si>
  <si>
    <t>207300</t>
  </si>
  <si>
    <t>207399</t>
  </si>
  <si>
    <t>207400</t>
  </si>
  <si>
    <t>207499</t>
  </si>
  <si>
    <t>207500</t>
  </si>
  <si>
    <t>207599</t>
  </si>
  <si>
    <t>207600</t>
  </si>
  <si>
    <t>207699</t>
  </si>
  <si>
    <t>208000</t>
  </si>
  <si>
    <t>208099</t>
  </si>
  <si>
    <t>208400</t>
  </si>
  <si>
    <t>208499</t>
  </si>
  <si>
    <t>208800</t>
  </si>
  <si>
    <t>208899</t>
  </si>
  <si>
    <t>208900</t>
  </si>
  <si>
    <t>208999</t>
  </si>
  <si>
    <t>211211</t>
  </si>
  <si>
    <t>213141</t>
  </si>
  <si>
    <t>220000</t>
  </si>
  <si>
    <t>220099</t>
  </si>
  <si>
    <t>220200</t>
  </si>
  <si>
    <t>220299</t>
  </si>
  <si>
    <t>220700</t>
  </si>
  <si>
    <t>220799</t>
  </si>
  <si>
    <t>221100</t>
  </si>
  <si>
    <t>221199</t>
  </si>
  <si>
    <t>221300</t>
  </si>
  <si>
    <t>221399</t>
  </si>
  <si>
    <t>221500</t>
  </si>
  <si>
    <t>221599</t>
  </si>
  <si>
    <t>222100</t>
  </si>
  <si>
    <t>222199</t>
  </si>
  <si>
    <t>222200</t>
  </si>
  <si>
    <t>222299</t>
  </si>
  <si>
    <t>222300</t>
  </si>
  <si>
    <t>222399</t>
  </si>
  <si>
    <t>222700</t>
  </si>
  <si>
    <t>222799</t>
  </si>
  <si>
    <t>222800</t>
  </si>
  <si>
    <t>222899</t>
  </si>
  <si>
    <t>223300</t>
  </si>
  <si>
    <t>223399</t>
  </si>
  <si>
    <t>227876</t>
  </si>
  <si>
    <t>232300</t>
  </si>
  <si>
    <t>232399</t>
  </si>
  <si>
    <t>232400</t>
  </si>
  <si>
    <t>232499</t>
  </si>
  <si>
    <t>233100</t>
  </si>
  <si>
    <t>233199</t>
  </si>
  <si>
    <t>233200</t>
  </si>
  <si>
    <t>233299</t>
  </si>
  <si>
    <t>233300</t>
  </si>
  <si>
    <t>233399</t>
  </si>
  <si>
    <t>234100</t>
  </si>
  <si>
    <t>234199</t>
  </si>
  <si>
    <t>234500</t>
  </si>
  <si>
    <t>234599</t>
  </si>
  <si>
    <t>240100</t>
  </si>
  <si>
    <t>240199</t>
  </si>
  <si>
    <t>240200</t>
  </si>
  <si>
    <t>240299</t>
  </si>
  <si>
    <t>240800</t>
  </si>
  <si>
    <t>240899</t>
  </si>
  <si>
    <t>242100</t>
  </si>
  <si>
    <t>242199</t>
  </si>
  <si>
    <t>242400</t>
  </si>
  <si>
    <t>242499</t>
  </si>
  <si>
    <t>242500</t>
  </si>
  <si>
    <t>242599</t>
  </si>
  <si>
    <t>242800</t>
  </si>
  <si>
    <t>242899</t>
  </si>
  <si>
    <t>244200</t>
  </si>
  <si>
    <t>244299</t>
  </si>
  <si>
    <t>244400</t>
  </si>
  <si>
    <t>244499</t>
  </si>
  <si>
    <t>249000</t>
  </si>
  <si>
    <t>249099</t>
  </si>
  <si>
    <t>249900</t>
  </si>
  <si>
    <t>249999</t>
  </si>
  <si>
    <t>255255</t>
  </si>
  <si>
    <t>258000</t>
  </si>
  <si>
    <t>258099</t>
  </si>
  <si>
    <t>260301</t>
  </si>
  <si>
    <t>260302</t>
  </si>
  <si>
    <t>260303</t>
  </si>
  <si>
    <t>266266</t>
  </si>
  <si>
    <t>267800</t>
  </si>
  <si>
    <t>267899</t>
  </si>
  <si>
    <t>277277</t>
  </si>
  <si>
    <t>280810</t>
  </si>
  <si>
    <t>280980</t>
  </si>
  <si>
    <t>281900</t>
  </si>
  <si>
    <t>281999</t>
  </si>
  <si>
    <t>282200</t>
  </si>
  <si>
    <t>282299</t>
  </si>
  <si>
    <t>288288</t>
  </si>
  <si>
    <t>299299</t>
  </si>
  <si>
    <t>300100</t>
  </si>
  <si>
    <t>300199</t>
  </si>
  <si>
    <t>300200</t>
  </si>
  <si>
    <t>300299</t>
  </si>
  <si>
    <t>300300</t>
  </si>
  <si>
    <t>300399</t>
  </si>
  <si>
    <t>300400</t>
  </si>
  <si>
    <t>300499</t>
  </si>
  <si>
    <t>300500</t>
  </si>
  <si>
    <t>300599</t>
  </si>
  <si>
    <t>300600</t>
  </si>
  <si>
    <t>300699</t>
  </si>
  <si>
    <t>303000</t>
  </si>
  <si>
    <t>303999</t>
  </si>
  <si>
    <t>304000</t>
  </si>
  <si>
    <t>309900</t>
  </si>
  <si>
    <t>309999</t>
  </si>
  <si>
    <t>310300</t>
  </si>
  <si>
    <t>310399</t>
  </si>
  <si>
    <t>310600</t>
  </si>
  <si>
    <t>310699</t>
  </si>
  <si>
    <t>310700</t>
  </si>
  <si>
    <t>310799</t>
  </si>
  <si>
    <t>310800</t>
  </si>
  <si>
    <t>310899</t>
  </si>
  <si>
    <t>311100</t>
  </si>
  <si>
    <t>311199</t>
  </si>
  <si>
    <t>311300</t>
  </si>
  <si>
    <t>311399</t>
  </si>
  <si>
    <t>311600</t>
  </si>
  <si>
    <t>311699</t>
  </si>
  <si>
    <t>311800</t>
  </si>
  <si>
    <t>311899</t>
  </si>
  <si>
    <t>311900</t>
  </si>
  <si>
    <t>311999</t>
  </si>
  <si>
    <t>312100</t>
  </si>
  <si>
    <t>312199</t>
  </si>
  <si>
    <t>312300</t>
  </si>
  <si>
    <t>312399</t>
  </si>
  <si>
    <t>312400</t>
  </si>
  <si>
    <t>312499</t>
  </si>
  <si>
    <t>312500</t>
  </si>
  <si>
    <t>312599</t>
  </si>
  <si>
    <t>322322</t>
  </si>
  <si>
    <t>333000</t>
  </si>
  <si>
    <t>333099</t>
  </si>
  <si>
    <t>333100</t>
  </si>
  <si>
    <t>333199</t>
  </si>
  <si>
    <t>333200</t>
  </si>
  <si>
    <t>333299</t>
  </si>
  <si>
    <t>333400</t>
  </si>
  <si>
    <t>333499</t>
  </si>
  <si>
    <t>333500</t>
  </si>
  <si>
    <t>333599</t>
  </si>
  <si>
    <t>333600</t>
  </si>
  <si>
    <t>333699</t>
  </si>
  <si>
    <t>333700</t>
  </si>
  <si>
    <t>333799</t>
  </si>
  <si>
    <t>333900</t>
  </si>
  <si>
    <t>333999</t>
  </si>
  <si>
    <t>337300</t>
  </si>
  <si>
    <t>337399</t>
  </si>
  <si>
    <t>343300</t>
  </si>
  <si>
    <t>343399</t>
  </si>
  <si>
    <t>343400</t>
  </si>
  <si>
    <t>343499</t>
  </si>
  <si>
    <t>343500</t>
  </si>
  <si>
    <t>343599</t>
  </si>
  <si>
    <t>344344</t>
  </si>
  <si>
    <t>355355</t>
  </si>
  <si>
    <t>366366</t>
  </si>
  <si>
    <t>377377</t>
  </si>
  <si>
    <t>387600</t>
  </si>
  <si>
    <t>387699</t>
  </si>
  <si>
    <t>388388</t>
  </si>
  <si>
    <t>399399</t>
  </si>
  <si>
    <t>400000</t>
  </si>
  <si>
    <t>400999</t>
  </si>
  <si>
    <t>411411</t>
  </si>
  <si>
    <t>415415</t>
  </si>
  <si>
    <t>422422</t>
  </si>
  <si>
    <t>426396</t>
  </si>
  <si>
    <t>433433</t>
  </si>
  <si>
    <t>455455</t>
  </si>
  <si>
    <t>466466</t>
  </si>
  <si>
    <t>467825</t>
  </si>
  <si>
    <t>477477</t>
  </si>
  <si>
    <t>488488</t>
  </si>
  <si>
    <t>499499</t>
  </si>
  <si>
    <t>500000</t>
  </si>
  <si>
    <t>500099</t>
  </si>
  <si>
    <t>500100</t>
  </si>
  <si>
    <t>500199</t>
  </si>
  <si>
    <t>500300</t>
  </si>
  <si>
    <t>500399</t>
  </si>
  <si>
    <t>500400</t>
  </si>
  <si>
    <t>500499</t>
  </si>
  <si>
    <t>500500</t>
  </si>
  <si>
    <t>500599</t>
  </si>
  <si>
    <t>500600</t>
  </si>
  <si>
    <t>500699</t>
  </si>
  <si>
    <t>500700</t>
  </si>
  <si>
    <t>500799</t>
  </si>
  <si>
    <t>500800</t>
  </si>
  <si>
    <t>500899</t>
  </si>
  <si>
    <t>500900</t>
  </si>
  <si>
    <t>500999</t>
  </si>
  <si>
    <t>501050</t>
  </si>
  <si>
    <t>501051</t>
  </si>
  <si>
    <t>501052</t>
  </si>
  <si>
    <t>501053</t>
  </si>
  <si>
    <t>501054</t>
  </si>
  <si>
    <t>501055</t>
  </si>
  <si>
    <t>507013</t>
  </si>
  <si>
    <t>510000</t>
  </si>
  <si>
    <t>510999</t>
  </si>
  <si>
    <t>511000</t>
  </si>
  <si>
    <t>511099</t>
  </si>
  <si>
    <t>511100</t>
  </si>
  <si>
    <t>511199</t>
  </si>
  <si>
    <t>511500</t>
  </si>
  <si>
    <t>511599</t>
  </si>
  <si>
    <t>511600</t>
  </si>
  <si>
    <t>511699</t>
  </si>
  <si>
    <t>511800</t>
  </si>
  <si>
    <t>511899</t>
  </si>
  <si>
    <t>511900</t>
  </si>
  <si>
    <t>511999</t>
  </si>
  <si>
    <t>512512</t>
  </si>
  <si>
    <t>530000</t>
  </si>
  <si>
    <t>530099</t>
  </si>
  <si>
    <t>539900</t>
  </si>
  <si>
    <t>539999</t>
  </si>
  <si>
    <t>543200</t>
  </si>
  <si>
    <t>543299</t>
  </si>
  <si>
    <t>550500</t>
  </si>
  <si>
    <t>550599</t>
  </si>
  <si>
    <t>555500</t>
  </si>
  <si>
    <t>555599</t>
  </si>
  <si>
    <t>555600</t>
  </si>
  <si>
    <t>555699</t>
  </si>
  <si>
    <t>555700</t>
  </si>
  <si>
    <t>555799</t>
  </si>
  <si>
    <t>584637</t>
  </si>
  <si>
    <t>600000</t>
  </si>
  <si>
    <t>600099</t>
  </si>
  <si>
    <t>600300</t>
  </si>
  <si>
    <t>600399</t>
  </si>
  <si>
    <t>600600</t>
  </si>
  <si>
    <t>600699</t>
  </si>
  <si>
    <t>600700</t>
  </si>
  <si>
    <t>600799</t>
  </si>
  <si>
    <t>600800</t>
  </si>
  <si>
    <t>600899</t>
  </si>
  <si>
    <t>610800</t>
  </si>
  <si>
    <t>610809</t>
  </si>
  <si>
    <t>610810</t>
  </si>
  <si>
    <t>643800</t>
  </si>
  <si>
    <t>643899</t>
  </si>
  <si>
    <t>660099</t>
  </si>
  <si>
    <t>664000</t>
  </si>
  <si>
    <t>664999</t>
  </si>
  <si>
    <t>666600</t>
  </si>
  <si>
    <t>666699</t>
  </si>
  <si>
    <t>666700</t>
  </si>
  <si>
    <t>666799</t>
  </si>
  <si>
    <t>666800</t>
  </si>
  <si>
    <t>666899</t>
  </si>
  <si>
    <t>672678</t>
  </si>
  <si>
    <t>676000</t>
  </si>
  <si>
    <t>676099</t>
  </si>
  <si>
    <t>676100</t>
  </si>
  <si>
    <t>676199</t>
  </si>
  <si>
    <t>676200</t>
  </si>
  <si>
    <t>676299</t>
  </si>
  <si>
    <t>676300</t>
  </si>
  <si>
    <t>676309</t>
  </si>
  <si>
    <t>676320</t>
  </si>
  <si>
    <t>676329</t>
  </si>
  <si>
    <t>676390</t>
  </si>
  <si>
    <t>676399</t>
  </si>
  <si>
    <t>676400</t>
  </si>
  <si>
    <t>676499</t>
  </si>
  <si>
    <t>676500</t>
  </si>
  <si>
    <t>676599</t>
  </si>
  <si>
    <t>676600</t>
  </si>
  <si>
    <t>676699</t>
  </si>
  <si>
    <t>676700</t>
  </si>
  <si>
    <t>676799</t>
  </si>
  <si>
    <t>676810</t>
  </si>
  <si>
    <t>676811</t>
  </si>
  <si>
    <t>676890</t>
  </si>
  <si>
    <t>676899</t>
  </si>
  <si>
    <t>676900</t>
  </si>
  <si>
    <t>676999</t>
  </si>
  <si>
    <t>699000</t>
  </si>
  <si>
    <t>699999</t>
  </si>
  <si>
    <t>700000</t>
  </si>
  <si>
    <t>700099</t>
  </si>
  <si>
    <t>700100</t>
  </si>
  <si>
    <t>700199</t>
  </si>
  <si>
    <t>700200</t>
  </si>
  <si>
    <t>700299</t>
  </si>
  <si>
    <t>700300</t>
  </si>
  <si>
    <t>700399</t>
  </si>
  <si>
    <t>700400</t>
  </si>
  <si>
    <t>700499</t>
  </si>
  <si>
    <t>700500</t>
  </si>
  <si>
    <t>700599</t>
  </si>
  <si>
    <t>700600</t>
  </si>
  <si>
    <t>700699</t>
  </si>
  <si>
    <t>700800</t>
  </si>
  <si>
    <t>700899</t>
  </si>
  <si>
    <t>726786</t>
  </si>
  <si>
    <t>729269</t>
  </si>
  <si>
    <t>744744</t>
  </si>
  <si>
    <t>777700</t>
  </si>
  <si>
    <t>777799</t>
  </si>
  <si>
    <t>777800</t>
  </si>
  <si>
    <t>777899</t>
  </si>
  <si>
    <t>800100</t>
  </si>
  <si>
    <t>800370</t>
  </si>
  <si>
    <t>800450</t>
  </si>
  <si>
    <t>800810</t>
  </si>
  <si>
    <t>810000</t>
  </si>
  <si>
    <t>810099</t>
  </si>
  <si>
    <t>810100</t>
  </si>
  <si>
    <t>810199</t>
  </si>
  <si>
    <t>810200</t>
  </si>
  <si>
    <t>810299</t>
  </si>
  <si>
    <t>810300</t>
  </si>
  <si>
    <t>810399</t>
  </si>
  <si>
    <t>810400</t>
  </si>
  <si>
    <t>810499</t>
  </si>
  <si>
    <t>810500</t>
  </si>
  <si>
    <t>810599</t>
  </si>
  <si>
    <t>810600</t>
  </si>
  <si>
    <t>810699</t>
  </si>
  <si>
    <t>810700</t>
  </si>
  <si>
    <t>810799</t>
  </si>
  <si>
    <t>810800</t>
  </si>
  <si>
    <t>810899</t>
  </si>
  <si>
    <t>810900</t>
  </si>
  <si>
    <t>810999</t>
  </si>
  <si>
    <t>811800</t>
  </si>
  <si>
    <t>811899</t>
  </si>
  <si>
    <t>812000</t>
  </si>
  <si>
    <t>812099</t>
  </si>
  <si>
    <t>818100</t>
  </si>
  <si>
    <t>818199</t>
  </si>
  <si>
    <t>818200</t>
  </si>
  <si>
    <t>818299</t>
  </si>
  <si>
    <t>818800</t>
  </si>
  <si>
    <t>818899</t>
  </si>
  <si>
    <t>820000</t>
  </si>
  <si>
    <t>820999</t>
  </si>
  <si>
    <t>822821</t>
  </si>
  <si>
    <t>822822</t>
  </si>
  <si>
    <t>855854</t>
  </si>
  <si>
    <t>855855</t>
  </si>
  <si>
    <t>874400</t>
  </si>
  <si>
    <t>874499</t>
  </si>
  <si>
    <t>886886</t>
  </si>
  <si>
    <t>899953</t>
  </si>
  <si>
    <t>900200</t>
  </si>
  <si>
    <t>900299</t>
  </si>
  <si>
    <t>900300</t>
  </si>
  <si>
    <t>900399</t>
  </si>
  <si>
    <t>900400</t>
  </si>
  <si>
    <t>900499</t>
  </si>
  <si>
    <t>900500</t>
  </si>
  <si>
    <t>900599</t>
  </si>
  <si>
    <t>900600</t>
  </si>
  <si>
    <t>900699</t>
  </si>
  <si>
    <t>900700</t>
  </si>
  <si>
    <t>900799</t>
  </si>
  <si>
    <t>900900</t>
  </si>
  <si>
    <t>900999</t>
  </si>
  <si>
    <t>909080</t>
  </si>
  <si>
    <t>909090</t>
  </si>
  <si>
    <t>910100</t>
  </si>
  <si>
    <t>910199</t>
  </si>
  <si>
    <t>910200</t>
  </si>
  <si>
    <t>910299</t>
  </si>
  <si>
    <t>910600</t>
  </si>
  <si>
    <t>910699</t>
  </si>
  <si>
    <t>910700</t>
  </si>
  <si>
    <t>910799</t>
  </si>
  <si>
    <t>910900</t>
  </si>
  <si>
    <t>910999</t>
  </si>
  <si>
    <t>911911</t>
  </si>
  <si>
    <t>920810</t>
  </si>
  <si>
    <t>930000</t>
  </si>
  <si>
    <t>930099</t>
  </si>
  <si>
    <t>934357</t>
  </si>
  <si>
    <t>944943</t>
  </si>
  <si>
    <t>944944</t>
  </si>
  <si>
    <t>950000</t>
  </si>
  <si>
    <t>950999</t>
  </si>
  <si>
    <t>951000</t>
  </si>
  <si>
    <t>951009</t>
  </si>
  <si>
    <t>951010</t>
  </si>
  <si>
    <t>951951</t>
  </si>
  <si>
    <t>952020</t>
  </si>
  <si>
    <t>952525</t>
  </si>
  <si>
    <t>952952</t>
  </si>
  <si>
    <t>953953</t>
  </si>
  <si>
    <t>954954</t>
  </si>
  <si>
    <t>955000</t>
  </si>
  <si>
    <t>955099</t>
  </si>
  <si>
    <t>955100</t>
  </si>
  <si>
    <t>955199</t>
  </si>
  <si>
    <t>955200</t>
  </si>
  <si>
    <t>955299</t>
  </si>
  <si>
    <t>955300</t>
  </si>
  <si>
    <t>955399</t>
  </si>
  <si>
    <t>955400</t>
  </si>
  <si>
    <t>955499</t>
  </si>
  <si>
    <t>955500</t>
  </si>
  <si>
    <t>955599</t>
  </si>
  <si>
    <t>955600</t>
  </si>
  <si>
    <t>955699</t>
  </si>
  <si>
    <t>955700</t>
  </si>
  <si>
    <t>955799</t>
  </si>
  <si>
    <t>955955</t>
  </si>
  <si>
    <t>956956</t>
  </si>
  <si>
    <t>957957</t>
  </si>
  <si>
    <t>958958</t>
  </si>
  <si>
    <t>959200</t>
  </si>
  <si>
    <t>959299</t>
  </si>
  <si>
    <t>959300</t>
  </si>
  <si>
    <t>959399</t>
  </si>
  <si>
    <t>959400</t>
  </si>
  <si>
    <t>959499</t>
  </si>
  <si>
    <t>959600</t>
  </si>
  <si>
    <t>959699</t>
  </si>
  <si>
    <t>959700</t>
  </si>
  <si>
    <t>959799</t>
  </si>
  <si>
    <t>959800</t>
  </si>
  <si>
    <t>959899</t>
  </si>
  <si>
    <t>962000</t>
  </si>
  <si>
    <t>962999</t>
  </si>
  <si>
    <t>965400</t>
  </si>
  <si>
    <t>965499</t>
  </si>
  <si>
    <t>966000</t>
  </si>
  <si>
    <t>966099</t>
  </si>
  <si>
    <t>966100</t>
  </si>
  <si>
    <t>966199</t>
  </si>
  <si>
    <t>966200</t>
  </si>
  <si>
    <t>966299</t>
  </si>
  <si>
    <t>966300</t>
  </si>
  <si>
    <t>966399</t>
  </si>
  <si>
    <t>966400</t>
  </si>
  <si>
    <t>966499</t>
  </si>
  <si>
    <t>966700</t>
  </si>
  <si>
    <t>966799</t>
  </si>
  <si>
    <t>966900</t>
  </si>
  <si>
    <t>966999</t>
  </si>
  <si>
    <t>969000</t>
  </si>
  <si>
    <t>969999</t>
  </si>
  <si>
    <t>970000</t>
  </si>
  <si>
    <t>970999</t>
  </si>
  <si>
    <t>971200</t>
  </si>
  <si>
    <t>971299</t>
  </si>
  <si>
    <t>973742</t>
  </si>
  <si>
    <t>977000</t>
  </si>
  <si>
    <t>977999</t>
  </si>
  <si>
    <t>979000</t>
  </si>
  <si>
    <t>979999</t>
  </si>
  <si>
    <t>980000</t>
  </si>
  <si>
    <t>980099</t>
  </si>
  <si>
    <t>980808</t>
  </si>
  <si>
    <t>980809</t>
  </si>
  <si>
    <t>980810</t>
  </si>
  <si>
    <t>981000</t>
  </si>
  <si>
    <t>981999</t>
  </si>
  <si>
    <t>982982</t>
  </si>
  <si>
    <t>987600</t>
  </si>
  <si>
    <t>987699</t>
  </si>
  <si>
    <t>998800</t>
  </si>
  <si>
    <t>998899</t>
  </si>
  <si>
    <t>TBD</t>
  </si>
  <si>
    <t>CO0810+Colt 0810_4 0 073</t>
  </si>
  <si>
    <t>CO0810+Colt 0810_3 0 068</t>
  </si>
  <si>
    <t>CO0810+Colt 0810_2 0 044</t>
  </si>
  <si>
    <t>CO0810+Colt 0810_1 0 022</t>
  </si>
  <si>
    <t>C0810_5 0 1</t>
  </si>
  <si>
    <t>CO0810+Colt 0810_5 0 1</t>
  </si>
  <si>
    <t>Group 1</t>
  </si>
  <si>
    <t>Group 2</t>
  </si>
  <si>
    <t>Group 4</t>
  </si>
  <si>
    <t>Group 5</t>
  </si>
  <si>
    <t>Group 6</t>
  </si>
  <si>
    <t>Groups</t>
  </si>
  <si>
    <t>Jurisdictions</t>
  </si>
  <si>
    <t>Group 3</t>
  </si>
  <si>
    <t>*Group 1</t>
  </si>
  <si>
    <t>*Group 2</t>
  </si>
  <si>
    <t>*Group 3</t>
  </si>
  <si>
    <t>*Group 4</t>
  </si>
  <si>
    <t>*Group 5</t>
  </si>
  <si>
    <t>*Group 6</t>
  </si>
  <si>
    <t>101999</t>
  </si>
  <si>
    <t>102200</t>
  </si>
  <si>
    <t>102299</t>
  </si>
  <si>
    <t>103300</t>
  </si>
  <si>
    <t>103399</t>
  </si>
  <si>
    <t>104100</t>
  </si>
  <si>
    <t>104199</t>
  </si>
  <si>
    <t>105500</t>
  </si>
  <si>
    <t>105599</t>
  </si>
  <si>
    <t>109900</t>
  </si>
  <si>
    <t>109999</t>
  </si>
  <si>
    <t>201100</t>
  </si>
  <si>
    <t>201199</t>
  </si>
  <si>
    <t>201900</t>
  </si>
  <si>
    <t>201999</t>
  </si>
  <si>
    <t>203300</t>
  </si>
  <si>
    <t>203399</t>
  </si>
  <si>
    <t>CO0821+Colt 0821_1 0 1</t>
  </si>
  <si>
    <t>CO0821+Colt 0821_2 0 2</t>
  </si>
  <si>
    <t>009500</t>
  </si>
  <si>
    <t>009599</t>
  </si>
  <si>
    <t>020300</t>
  </si>
  <si>
    <t>020301</t>
  </si>
  <si>
    <t>020302</t>
  </si>
  <si>
    <t>020303</t>
  </si>
  <si>
    <t>020900</t>
  </si>
  <si>
    <t>022021</t>
  </si>
  <si>
    <t>022022</t>
  </si>
  <si>
    <t>029299</t>
  </si>
  <si>
    <t>030100</t>
  </si>
  <si>
    <t>030199</t>
  </si>
  <si>
    <t>030200</t>
  </si>
  <si>
    <t>030201</t>
  </si>
  <si>
    <t>030202</t>
  </si>
  <si>
    <t>030203</t>
  </si>
  <si>
    <t>030300</t>
  </si>
  <si>
    <t>030399</t>
  </si>
  <si>
    <t>030800</t>
  </si>
  <si>
    <t>030899</t>
  </si>
  <si>
    <t>033100</t>
  </si>
  <si>
    <t>033199</t>
  </si>
  <si>
    <t>034500</t>
  </si>
  <si>
    <t>034599</t>
  </si>
  <si>
    <t>050100</t>
  </si>
  <si>
    <t>050199</t>
  </si>
  <si>
    <t>050200</t>
  </si>
  <si>
    <t>050299</t>
  </si>
  <si>
    <t>050499</t>
  </si>
  <si>
    <t>050900</t>
  </si>
  <si>
    <t>052255</t>
  </si>
  <si>
    <t>055055</t>
  </si>
  <si>
    <t>055756</t>
  </si>
  <si>
    <t>059599</t>
  </si>
  <si>
    <t>060000</t>
  </si>
  <si>
    <t>060099</t>
  </si>
  <si>
    <t>060100</t>
  </si>
  <si>
    <t>060199</t>
  </si>
  <si>
    <t>060200</t>
  </si>
  <si>
    <t>060299</t>
  </si>
  <si>
    <t>060300</t>
  </si>
  <si>
    <t>060399</t>
  </si>
  <si>
    <t>060400</t>
  </si>
  <si>
    <t>060499</t>
  </si>
  <si>
    <t>060500</t>
  </si>
  <si>
    <t>060599</t>
  </si>
  <si>
    <t>060600</t>
  </si>
  <si>
    <t>060699</t>
  </si>
  <si>
    <t>060700</t>
  </si>
  <si>
    <t>060799</t>
  </si>
  <si>
    <t>060800</t>
  </si>
  <si>
    <t>060899</t>
  </si>
  <si>
    <t>061000</t>
  </si>
  <si>
    <t>061099</t>
  </si>
  <si>
    <t>067800</t>
  </si>
  <si>
    <t>067899</t>
  </si>
  <si>
    <t>070000</t>
  </si>
  <si>
    <t>070099</t>
  </si>
  <si>
    <t>080000</t>
  </si>
  <si>
    <t>080099</t>
  </si>
  <si>
    <t>080807</t>
  </si>
  <si>
    <t>080808</t>
  </si>
  <si>
    <t>088088</t>
  </si>
  <si>
    <t>088889</t>
  </si>
  <si>
    <t>089899</t>
  </si>
  <si>
    <t>090090</t>
  </si>
  <si>
    <t>090800</t>
  </si>
  <si>
    <t>090801</t>
  </si>
  <si>
    <t>090802</t>
  </si>
  <si>
    <t>090803</t>
  </si>
  <si>
    <t>090804</t>
  </si>
  <si>
    <t>090899</t>
  </si>
  <si>
    <t>090900</t>
  </si>
  <si>
    <t>090999</t>
  </si>
  <si>
    <t>091000</t>
  </si>
  <si>
    <t>091099</t>
  </si>
  <si>
    <t>098700</t>
  </si>
  <si>
    <t>098799</t>
  </si>
  <si>
    <t>100100</t>
  </si>
  <si>
    <t>100101</t>
  </si>
  <si>
    <t>100199</t>
  </si>
  <si>
    <t>100800</t>
  </si>
  <si>
    <t>100899</t>
  </si>
  <si>
    <t>100900</t>
  </si>
  <si>
    <t>111999</t>
  </si>
  <si>
    <t>113113</t>
  </si>
  <si>
    <t>118800</t>
  </si>
  <si>
    <t>118876</t>
  </si>
  <si>
    <t>118877</t>
  </si>
  <si>
    <t>118878</t>
  </si>
  <si>
    <t>118898</t>
  </si>
  <si>
    <t>118900</t>
  </si>
  <si>
    <t>120200</t>
  </si>
  <si>
    <t>120299</t>
  </si>
  <si>
    <t>120300</t>
  </si>
  <si>
    <t>120399</t>
  </si>
  <si>
    <t>121200</t>
  </si>
  <si>
    <t>121299</t>
  </si>
  <si>
    <t>121300</t>
  </si>
  <si>
    <t>121399</t>
  </si>
  <si>
    <t>121400</t>
  </si>
  <si>
    <t>121499</t>
  </si>
  <si>
    <t>121500</t>
  </si>
  <si>
    <t>121599</t>
  </si>
  <si>
    <t>121600</t>
  </si>
  <si>
    <t>121699</t>
  </si>
  <si>
    <t>123124</t>
  </si>
  <si>
    <t>123456</t>
  </si>
  <si>
    <t>128700</t>
  </si>
  <si>
    <t>128799</t>
  </si>
  <si>
    <t>130200</t>
  </si>
  <si>
    <t>130299</t>
  </si>
  <si>
    <t>140140</t>
  </si>
  <si>
    <t>141415</t>
  </si>
  <si>
    <t>141416</t>
  </si>
  <si>
    <t>141417</t>
  </si>
  <si>
    <t>141418</t>
  </si>
  <si>
    <t>147767</t>
  </si>
  <si>
    <t>150000</t>
  </si>
  <si>
    <t>150099</t>
  </si>
  <si>
    <t>150100</t>
  </si>
  <si>
    <t>150199</t>
  </si>
  <si>
    <t>150900</t>
  </si>
  <si>
    <t>156155</t>
  </si>
  <si>
    <t>156156</t>
  </si>
  <si>
    <t>158700</t>
  </si>
  <si>
    <t>158799</t>
  </si>
  <si>
    <t>158800</t>
  </si>
  <si>
    <t>158899</t>
  </si>
  <si>
    <t>160600</t>
  </si>
  <si>
    <t>160699</t>
  </si>
  <si>
    <t>160700</t>
  </si>
  <si>
    <t>160799</t>
  </si>
  <si>
    <t>161200</t>
  </si>
  <si>
    <t>161299</t>
  </si>
  <si>
    <t>162162</t>
  </si>
  <si>
    <t>163163</t>
  </si>
  <si>
    <t>164164</t>
  </si>
  <si>
    <t>165165</t>
  </si>
  <si>
    <t>167167</t>
  </si>
  <si>
    <t>168168</t>
  </si>
  <si>
    <t>169169</t>
  </si>
  <si>
    <t>169170</t>
  </si>
  <si>
    <t>169171</t>
  </si>
  <si>
    <t>169172</t>
  </si>
  <si>
    <t>169173</t>
  </si>
  <si>
    <t>170700</t>
  </si>
  <si>
    <t>170799</t>
  </si>
  <si>
    <t>171171</t>
  </si>
  <si>
    <t>172172</t>
  </si>
  <si>
    <t>173173</t>
  </si>
  <si>
    <t>174174</t>
  </si>
  <si>
    <t>175175</t>
  </si>
  <si>
    <t>176176</t>
  </si>
  <si>
    <t>176177</t>
  </si>
  <si>
    <t>180000</t>
  </si>
  <si>
    <t>180099</t>
  </si>
  <si>
    <t>180500</t>
  </si>
  <si>
    <t>180599</t>
  </si>
  <si>
    <t>180600</t>
  </si>
  <si>
    <t>180699</t>
  </si>
  <si>
    <t>180700</t>
  </si>
  <si>
    <t>180799</t>
  </si>
  <si>
    <t>185185</t>
  </si>
  <si>
    <t>188388</t>
  </si>
  <si>
    <t>190100</t>
  </si>
  <si>
    <t>190199</t>
  </si>
  <si>
    <t>190201</t>
  </si>
  <si>
    <t>190202</t>
  </si>
  <si>
    <t>190203</t>
  </si>
  <si>
    <t>192192</t>
  </si>
  <si>
    <t>193193</t>
  </si>
  <si>
    <t>194194</t>
  </si>
  <si>
    <t>195195</t>
  </si>
  <si>
    <t>196196</t>
  </si>
  <si>
    <t>197197</t>
  </si>
  <si>
    <t>198198</t>
  </si>
  <si>
    <t>200099</t>
  </si>
  <si>
    <t>200100</t>
  </si>
  <si>
    <t>200199</t>
  </si>
  <si>
    <t>200200</t>
  </si>
  <si>
    <t>200299</t>
  </si>
  <si>
    <t>200300</t>
  </si>
  <si>
    <t>200399</t>
  </si>
  <si>
    <t>200400</t>
  </si>
  <si>
    <t>200499</t>
  </si>
  <si>
    <t>200500</t>
  </si>
  <si>
    <t>200599</t>
  </si>
  <si>
    <t>200900</t>
  </si>
  <si>
    <t>201201</t>
  </si>
  <si>
    <t>203203</t>
  </si>
  <si>
    <t>204204</t>
  </si>
  <si>
    <t>205205</t>
  </si>
  <si>
    <t>206206</t>
  </si>
  <si>
    <t>207207</t>
  </si>
  <si>
    <t>208208</t>
  </si>
  <si>
    <t>209209</t>
  </si>
  <si>
    <t>209210</t>
  </si>
  <si>
    <t>210200</t>
  </si>
  <si>
    <t>210299</t>
  </si>
  <si>
    <t>210300</t>
  </si>
  <si>
    <t>210399</t>
  </si>
  <si>
    <t>210400</t>
  </si>
  <si>
    <t>210499</t>
  </si>
  <si>
    <t>212200</t>
  </si>
  <si>
    <t>212299</t>
  </si>
  <si>
    <t>220300</t>
  </si>
  <si>
    <t>220301</t>
  </si>
  <si>
    <t>220302</t>
  </si>
  <si>
    <t>220303</t>
  </si>
  <si>
    <t>221122</t>
  </si>
  <si>
    <t>229229</t>
  </si>
  <si>
    <t>230230</t>
  </si>
  <si>
    <t>231231</t>
  </si>
  <si>
    <t>232232</t>
  </si>
  <si>
    <t>233233</t>
  </si>
  <si>
    <t>234234</t>
  </si>
  <si>
    <t>238238</t>
  </si>
  <si>
    <t>240300</t>
  </si>
  <si>
    <t>240399</t>
  </si>
  <si>
    <t>240400</t>
  </si>
  <si>
    <t>240499</t>
  </si>
  <si>
    <t>241200</t>
  </si>
  <si>
    <t>241299</t>
  </si>
  <si>
    <t>242200</t>
  </si>
  <si>
    <t>242299</t>
  </si>
  <si>
    <t>248700</t>
  </si>
  <si>
    <t>248799</t>
  </si>
  <si>
    <t>250000</t>
  </si>
  <si>
    <t>250099</t>
  </si>
  <si>
    <t>250100</t>
  </si>
  <si>
    <t>250199</t>
  </si>
  <si>
    <t>250200</t>
  </si>
  <si>
    <t>250299</t>
  </si>
  <si>
    <t>250300</t>
  </si>
  <si>
    <t>250301</t>
  </si>
  <si>
    <t>250302</t>
  </si>
  <si>
    <t>250303</t>
  </si>
  <si>
    <t>252200</t>
  </si>
  <si>
    <t>252299</t>
  </si>
  <si>
    <t>252500</t>
  </si>
  <si>
    <t>252599</t>
  </si>
  <si>
    <t>263229</t>
  </si>
  <si>
    <t>270300</t>
  </si>
  <si>
    <t>270399</t>
  </si>
  <si>
    <t>270400</t>
  </si>
  <si>
    <t>270499</t>
  </si>
  <si>
    <t>270700</t>
  </si>
  <si>
    <t>270799</t>
  </si>
  <si>
    <t>280000</t>
  </si>
  <si>
    <t>280099</t>
  </si>
  <si>
    <t>280281</t>
  </si>
  <si>
    <t>280282</t>
  </si>
  <si>
    <t>280283</t>
  </si>
  <si>
    <t>280284</t>
  </si>
  <si>
    <t>282000</t>
  </si>
  <si>
    <t>282099</t>
  </si>
  <si>
    <t>290200</t>
  </si>
  <si>
    <t>290299</t>
  </si>
  <si>
    <t>298700</t>
  </si>
  <si>
    <t>298799</t>
  </si>
  <si>
    <t>300000</t>
  </si>
  <si>
    <t>300099</t>
  </si>
  <si>
    <t>300700</t>
  </si>
  <si>
    <t>300799</t>
  </si>
  <si>
    <t>300800</t>
  </si>
  <si>
    <t>300899</t>
  </si>
  <si>
    <t>300900</t>
  </si>
  <si>
    <t>300999</t>
  </si>
  <si>
    <t>304099</t>
  </si>
  <si>
    <t>310000</t>
  </si>
  <si>
    <t>310099</t>
  </si>
  <si>
    <t>310100</t>
  </si>
  <si>
    <t>310199</t>
  </si>
  <si>
    <t>310200</t>
  </si>
  <si>
    <t>310299</t>
  </si>
  <si>
    <t>310400</t>
  </si>
  <si>
    <t>310401</t>
  </si>
  <si>
    <t>310402</t>
  </si>
  <si>
    <t>310403</t>
  </si>
  <si>
    <t>310404</t>
  </si>
  <si>
    <t>323200</t>
  </si>
  <si>
    <t>323299</t>
  </si>
  <si>
    <t>330900</t>
  </si>
  <si>
    <t>330999</t>
  </si>
  <si>
    <t>331000</t>
  </si>
  <si>
    <t>331099</t>
  </si>
  <si>
    <t>331300</t>
  </si>
  <si>
    <t>331399</t>
  </si>
  <si>
    <t>332200</t>
  </si>
  <si>
    <t>333300</t>
  </si>
  <si>
    <t>333399</t>
  </si>
  <si>
    <t>333800</t>
  </si>
  <si>
    <t>333899</t>
  </si>
  <si>
    <t>334000</t>
  </si>
  <si>
    <t>334099</t>
  </si>
  <si>
    <t>340000</t>
  </si>
  <si>
    <t>340099</t>
  </si>
  <si>
    <t>340100</t>
  </si>
  <si>
    <t>340199</t>
  </si>
  <si>
    <t>340200</t>
  </si>
  <si>
    <t>340299</t>
  </si>
  <si>
    <t>340400</t>
  </si>
  <si>
    <t>340499</t>
  </si>
  <si>
    <t>340500</t>
  </si>
  <si>
    <t>340599</t>
  </si>
  <si>
    <t>340600</t>
  </si>
  <si>
    <t>340699</t>
  </si>
  <si>
    <t>341341</t>
  </si>
  <si>
    <t>350600</t>
  </si>
  <si>
    <t>350699</t>
  </si>
  <si>
    <t>353535</t>
  </si>
  <si>
    <t>359556</t>
  </si>
  <si>
    <t>362000</t>
  </si>
  <si>
    <t>362099</t>
  </si>
  <si>
    <t>363000</t>
  </si>
  <si>
    <t>363999</t>
  </si>
  <si>
    <t>366600</t>
  </si>
  <si>
    <t>366699</t>
  </si>
  <si>
    <t>367600</t>
  </si>
  <si>
    <t>367699</t>
  </si>
  <si>
    <t>370000</t>
  </si>
  <si>
    <t>370099</t>
  </si>
  <si>
    <t>370100</t>
  </si>
  <si>
    <t>370199</t>
  </si>
  <si>
    <t>370200</t>
  </si>
  <si>
    <t>370299</t>
  </si>
  <si>
    <t>370300</t>
  </si>
  <si>
    <t>370399</t>
  </si>
  <si>
    <t>370600</t>
  </si>
  <si>
    <t>370699</t>
  </si>
  <si>
    <t>370700</t>
  </si>
  <si>
    <t>370799</t>
  </si>
  <si>
    <t>370800</t>
  </si>
  <si>
    <t>370899</t>
  </si>
  <si>
    <t>370900</t>
  </si>
  <si>
    <t>370999</t>
  </si>
  <si>
    <t>371000</t>
  </si>
  <si>
    <t>371099</t>
  </si>
  <si>
    <t>371371</t>
  </si>
  <si>
    <t>373300</t>
  </si>
  <si>
    <t>373399</t>
  </si>
  <si>
    <t>373700</t>
  </si>
  <si>
    <t>373799</t>
  </si>
  <si>
    <t>373800</t>
  </si>
  <si>
    <t>373899</t>
  </si>
  <si>
    <t>377700</t>
  </si>
  <si>
    <t>377799</t>
  </si>
  <si>
    <t>393900</t>
  </si>
  <si>
    <t>393999</t>
  </si>
  <si>
    <t>398700</t>
  </si>
  <si>
    <t>398799</t>
  </si>
  <si>
    <t>398800</t>
  </si>
  <si>
    <t>399300</t>
  </si>
  <si>
    <t>399600</t>
  </si>
  <si>
    <t>399699</t>
  </si>
  <si>
    <t>399700</t>
  </si>
  <si>
    <t>399900</t>
  </si>
  <si>
    <t>399999</t>
  </si>
  <si>
    <t>400200</t>
  </si>
  <si>
    <t>400299</t>
  </si>
  <si>
    <t>400400</t>
  </si>
  <si>
    <t>400499</t>
  </si>
  <si>
    <t>400500</t>
  </si>
  <si>
    <t>400599</t>
  </si>
  <si>
    <t>400600</t>
  </si>
  <si>
    <t>400699</t>
  </si>
  <si>
    <t>400700</t>
  </si>
  <si>
    <t>400799</t>
  </si>
  <si>
    <t>400800</t>
  </si>
  <si>
    <t>400899</t>
  </si>
  <si>
    <t>400900</t>
  </si>
  <si>
    <t>401000</t>
  </si>
  <si>
    <t>401099</t>
  </si>
  <si>
    <t>402900</t>
  </si>
  <si>
    <t>402999</t>
  </si>
  <si>
    <t>403000</t>
  </si>
  <si>
    <t>403099</t>
  </si>
  <si>
    <t>404400</t>
  </si>
  <si>
    <t>404499</t>
  </si>
  <si>
    <t>410000</t>
  </si>
  <si>
    <t>410099</t>
  </si>
  <si>
    <t>410200</t>
  </si>
  <si>
    <t>410299</t>
  </si>
  <si>
    <t>410400</t>
  </si>
  <si>
    <t>410499</t>
  </si>
  <si>
    <t>410500</t>
  </si>
  <si>
    <t>410599</t>
  </si>
  <si>
    <t>411800</t>
  </si>
  <si>
    <t>411899</t>
  </si>
  <si>
    <t>412400</t>
  </si>
  <si>
    <t>412499</t>
  </si>
  <si>
    <t>414000</t>
  </si>
  <si>
    <t>414099</t>
  </si>
  <si>
    <t>418700</t>
  </si>
  <si>
    <t>418799</t>
  </si>
  <si>
    <t>418800</t>
  </si>
  <si>
    <t>418899</t>
  </si>
  <si>
    <t>420200</t>
  </si>
  <si>
    <t>420299</t>
  </si>
  <si>
    <t>420500</t>
  </si>
  <si>
    <t>420599</t>
  </si>
  <si>
    <t>422400</t>
  </si>
  <si>
    <t>422499</t>
  </si>
  <si>
    <t>423000</t>
  </si>
  <si>
    <t>423999</t>
  </si>
  <si>
    <t>424400</t>
  </si>
  <si>
    <t>424499</t>
  </si>
  <si>
    <t>432100</t>
  </si>
  <si>
    <t>432199</t>
  </si>
  <si>
    <t>439400</t>
  </si>
  <si>
    <t>439499</t>
  </si>
  <si>
    <t>440000</t>
  </si>
  <si>
    <t>440099</t>
  </si>
  <si>
    <t>440100</t>
  </si>
  <si>
    <t>440199</t>
  </si>
  <si>
    <t>440200</t>
  </si>
  <si>
    <t>440299</t>
  </si>
  <si>
    <t>440400</t>
  </si>
  <si>
    <t>440499</t>
  </si>
  <si>
    <t>440500</t>
  </si>
  <si>
    <t>440599</t>
  </si>
  <si>
    <t>440600</t>
  </si>
  <si>
    <t>440699</t>
  </si>
  <si>
    <t>440700</t>
  </si>
  <si>
    <t>440799</t>
  </si>
  <si>
    <t>440800</t>
  </si>
  <si>
    <t>440899</t>
  </si>
  <si>
    <t>444600</t>
  </si>
  <si>
    <t>444699</t>
  </si>
  <si>
    <t>444900</t>
  </si>
  <si>
    <t>444999</t>
  </si>
  <si>
    <t>445000</t>
  </si>
  <si>
    <t>445099</t>
  </si>
  <si>
    <t>446886</t>
  </si>
  <si>
    <t>454500</t>
  </si>
  <si>
    <t>454599</t>
  </si>
  <si>
    <t>454600</t>
  </si>
  <si>
    <t>454699</t>
  </si>
  <si>
    <t>456700</t>
  </si>
  <si>
    <t>456799</t>
  </si>
  <si>
    <t>460400</t>
  </si>
  <si>
    <t>460499</t>
  </si>
  <si>
    <t>463200</t>
  </si>
  <si>
    <t>463299</t>
  </si>
  <si>
    <t>468376</t>
  </si>
  <si>
    <t>470000</t>
  </si>
  <si>
    <t>470099</t>
  </si>
  <si>
    <t>470100</t>
  </si>
  <si>
    <t>470199</t>
  </si>
  <si>
    <t>470200</t>
  </si>
  <si>
    <t>470299</t>
  </si>
  <si>
    <t>470300</t>
  </si>
  <si>
    <t>470399</t>
  </si>
  <si>
    <t>470400</t>
  </si>
  <si>
    <t>470499</t>
  </si>
  <si>
    <t>470600</t>
  </si>
  <si>
    <t>470699</t>
  </si>
  <si>
    <t>470700</t>
  </si>
  <si>
    <t>470799</t>
  </si>
  <si>
    <t>470800</t>
  </si>
  <si>
    <t>470899</t>
  </si>
  <si>
    <t>470900</t>
  </si>
  <si>
    <t>470999</t>
  </si>
  <si>
    <t>474100</t>
  </si>
  <si>
    <t>474199</t>
  </si>
  <si>
    <t>474400</t>
  </si>
  <si>
    <t>474499</t>
  </si>
  <si>
    <t>474700</t>
  </si>
  <si>
    <t>474799</t>
  </si>
  <si>
    <t>474800</t>
  </si>
  <si>
    <t>474899</t>
  </si>
  <si>
    <t>474900</t>
  </si>
  <si>
    <t>474999</t>
  </si>
  <si>
    <t>480500</t>
  </si>
  <si>
    <t>480599</t>
  </si>
  <si>
    <t>480900</t>
  </si>
  <si>
    <t>480999</t>
  </si>
  <si>
    <t>484400</t>
  </si>
  <si>
    <t>484499</t>
  </si>
  <si>
    <t>484800</t>
  </si>
  <si>
    <t>484899</t>
  </si>
  <si>
    <t>484900</t>
  </si>
  <si>
    <t>484999</t>
  </si>
  <si>
    <t>488400</t>
  </si>
  <si>
    <t>488499</t>
  </si>
  <si>
    <t>490300</t>
  </si>
  <si>
    <t>490399</t>
  </si>
  <si>
    <t>499400</t>
  </si>
  <si>
    <t>499500</t>
  </si>
  <si>
    <t>499599</t>
  </si>
  <si>
    <t>499900</t>
  </si>
  <si>
    <t>499999</t>
  </si>
  <si>
    <t>500111</t>
  </si>
  <si>
    <t>500222</t>
  </si>
  <si>
    <t>500333</t>
  </si>
  <si>
    <t>500401</t>
  </si>
  <si>
    <t>500666</t>
  </si>
  <si>
    <t>505055</t>
  </si>
  <si>
    <t>505500</t>
  </si>
  <si>
    <t>505599</t>
  </si>
  <si>
    <t>506000</t>
  </si>
  <si>
    <t>506049</t>
  </si>
  <si>
    <t>506051</t>
  </si>
  <si>
    <t>506099</t>
  </si>
  <si>
    <t>507020</t>
  </si>
  <si>
    <t>510099</t>
  </si>
  <si>
    <t>510100</t>
  </si>
  <si>
    <t>510199</t>
  </si>
  <si>
    <t>510200</t>
  </si>
  <si>
    <t>510299</t>
  </si>
  <si>
    <t>510300</t>
  </si>
  <si>
    <t>510399</t>
  </si>
  <si>
    <t>510400</t>
  </si>
  <si>
    <t>510499</t>
  </si>
  <si>
    <t>510500</t>
  </si>
  <si>
    <t>510599</t>
  </si>
  <si>
    <t>510600</t>
  </si>
  <si>
    <t>510699</t>
  </si>
  <si>
    <t>510700</t>
  </si>
  <si>
    <t>510799</t>
  </si>
  <si>
    <t>510800</t>
  </si>
  <si>
    <t>510899</t>
  </si>
  <si>
    <t>510900</t>
  </si>
  <si>
    <t>511223</t>
  </si>
  <si>
    <t>512000</t>
  </si>
  <si>
    <t>512099</t>
  </si>
  <si>
    <t>512100</t>
  </si>
  <si>
    <t>512199</t>
  </si>
  <si>
    <t>512500</t>
  </si>
  <si>
    <t>512599</t>
  </si>
  <si>
    <t>515100</t>
  </si>
  <si>
    <t>515199</t>
  </si>
  <si>
    <t>515200</t>
  </si>
  <si>
    <t>515299</t>
  </si>
  <si>
    <t>515500</t>
  </si>
  <si>
    <t>515599</t>
  </si>
  <si>
    <t>516100</t>
  </si>
  <si>
    <t>516199</t>
  </si>
  <si>
    <t>518700</t>
  </si>
  <si>
    <t>518799</t>
  </si>
  <si>
    <t>518800</t>
  </si>
  <si>
    <t>518899</t>
  </si>
  <si>
    <t>518900</t>
  </si>
  <si>
    <t>518999</t>
  </si>
  <si>
    <t>519000</t>
  </si>
  <si>
    <t>519099</t>
  </si>
  <si>
    <t>519100</t>
  </si>
  <si>
    <t>519199</t>
  </si>
  <si>
    <t>519200</t>
  </si>
  <si>
    <t>519299</t>
  </si>
  <si>
    <t>520000</t>
  </si>
  <si>
    <t>520099</t>
  </si>
  <si>
    <t>520100</t>
  </si>
  <si>
    <t>520199</t>
  </si>
  <si>
    <t>520200</t>
  </si>
  <si>
    <t>520299</t>
  </si>
  <si>
    <t>520300</t>
  </si>
  <si>
    <t>520399</t>
  </si>
  <si>
    <t>520400</t>
  </si>
  <si>
    <t>520499</t>
  </si>
  <si>
    <t>520500</t>
  </si>
  <si>
    <t>520599</t>
  </si>
  <si>
    <t>520600</t>
  </si>
  <si>
    <t>520699</t>
  </si>
  <si>
    <t>520800</t>
  </si>
  <si>
    <t>520899</t>
  </si>
  <si>
    <t>522300</t>
  </si>
  <si>
    <t>522399</t>
  </si>
  <si>
    <t>522400</t>
  </si>
  <si>
    <t>522499</t>
  </si>
  <si>
    <t>522500</t>
  </si>
  <si>
    <t>522599</t>
  </si>
  <si>
    <t>522600</t>
  </si>
  <si>
    <t>522699</t>
  </si>
  <si>
    <t>522700</t>
  </si>
  <si>
    <t>522799</t>
  </si>
  <si>
    <t>522800</t>
  </si>
  <si>
    <t>522899</t>
  </si>
  <si>
    <t>522900</t>
  </si>
  <si>
    <t>522999</t>
  </si>
  <si>
    <t>523000</t>
  </si>
  <si>
    <t>523999</t>
  </si>
  <si>
    <t>525200</t>
  </si>
  <si>
    <t>525299</t>
  </si>
  <si>
    <t>525300</t>
  </si>
  <si>
    <t>525399</t>
  </si>
  <si>
    <t>525500</t>
  </si>
  <si>
    <t>525599</t>
  </si>
  <si>
    <t>526244</t>
  </si>
  <si>
    <t>527836</t>
  </si>
  <si>
    <t>528000</t>
  </si>
  <si>
    <t>528999</t>
  </si>
  <si>
    <t>529000</t>
  </si>
  <si>
    <t>529099</t>
  </si>
  <si>
    <t>529100</t>
  </si>
  <si>
    <t>529199</t>
  </si>
  <si>
    <t>529200</t>
  </si>
  <si>
    <t>529299</t>
  </si>
  <si>
    <t>529900</t>
  </si>
  <si>
    <t>529999</t>
  </si>
  <si>
    <t>530100</t>
  </si>
  <si>
    <t>530199</t>
  </si>
  <si>
    <t>530200</t>
  </si>
  <si>
    <t>530299</t>
  </si>
  <si>
    <t>530300</t>
  </si>
  <si>
    <t>530399</t>
  </si>
  <si>
    <t>530400</t>
  </si>
  <si>
    <t>530499</t>
  </si>
  <si>
    <t>530500</t>
  </si>
  <si>
    <t>530599</t>
  </si>
  <si>
    <t>530600</t>
  </si>
  <si>
    <t>530699</t>
  </si>
  <si>
    <t>533300</t>
  </si>
  <si>
    <t>533399</t>
  </si>
  <si>
    <t>533400</t>
  </si>
  <si>
    <t>533499</t>
  </si>
  <si>
    <t>533500</t>
  </si>
  <si>
    <t>533599</t>
  </si>
  <si>
    <t>534400</t>
  </si>
  <si>
    <t>534499</t>
  </si>
  <si>
    <t>535300</t>
  </si>
  <si>
    <t>535399</t>
  </si>
  <si>
    <t>535400</t>
  </si>
  <si>
    <t>535499</t>
  </si>
  <si>
    <t>535500</t>
  </si>
  <si>
    <t>535599</t>
  </si>
  <si>
    <t>536600</t>
  </si>
  <si>
    <t>536699</t>
  </si>
  <si>
    <t>537300</t>
  </si>
  <si>
    <t>537399</t>
  </si>
  <si>
    <t>540100</t>
  </si>
  <si>
    <t>540199</t>
  </si>
  <si>
    <t>540300</t>
  </si>
  <si>
    <t>540399</t>
  </si>
  <si>
    <t>540400</t>
  </si>
  <si>
    <t>540499</t>
  </si>
  <si>
    <t>540500</t>
  </si>
  <si>
    <t>540599</t>
  </si>
  <si>
    <t>540700</t>
  </si>
  <si>
    <t>540799</t>
  </si>
  <si>
    <t>541100</t>
  </si>
  <si>
    <t>541199</t>
  </si>
  <si>
    <t>542500</t>
  </si>
  <si>
    <t>542599</t>
  </si>
  <si>
    <t>544400</t>
  </si>
  <si>
    <t>544499</t>
  </si>
  <si>
    <t>544500</t>
  </si>
  <si>
    <t>544599</t>
  </si>
  <si>
    <t>544700</t>
  </si>
  <si>
    <t>544799</t>
  </si>
  <si>
    <t>544800</t>
  </si>
  <si>
    <t>544899</t>
  </si>
  <si>
    <t>544900</t>
  </si>
  <si>
    <t>544999</t>
  </si>
  <si>
    <t>545000</t>
  </si>
  <si>
    <t>545099</t>
  </si>
  <si>
    <t>545300</t>
  </si>
  <si>
    <t>545399</t>
  </si>
  <si>
    <t>545400</t>
  </si>
  <si>
    <t>545499</t>
  </si>
  <si>
    <t>545500</t>
  </si>
  <si>
    <t>545599</t>
  </si>
  <si>
    <t>545600</t>
  </si>
  <si>
    <t>545699</t>
  </si>
  <si>
    <t>546337</t>
  </si>
  <si>
    <t>546400</t>
  </si>
  <si>
    <t>546499</t>
  </si>
  <si>
    <t>548700</t>
  </si>
  <si>
    <t>548799</t>
  </si>
  <si>
    <t>549900</t>
  </si>
  <si>
    <t>549999</t>
  </si>
  <si>
    <t>550050</t>
  </si>
  <si>
    <t>550055</t>
  </si>
  <si>
    <t>550060</t>
  </si>
  <si>
    <t>550066</t>
  </si>
  <si>
    <t>550100</t>
  </si>
  <si>
    <t>550199</t>
  </si>
  <si>
    <t>550200</t>
  </si>
  <si>
    <t>550299</t>
  </si>
  <si>
    <t>551000</t>
  </si>
  <si>
    <t>551099</t>
  </si>
  <si>
    <t>551100</t>
  </si>
  <si>
    <t>551199</t>
  </si>
  <si>
    <t>551500</t>
  </si>
  <si>
    <t>551599</t>
  </si>
  <si>
    <t>556600</t>
  </si>
  <si>
    <t>556699</t>
  </si>
  <si>
    <t>557700</t>
  </si>
  <si>
    <t>557799</t>
  </si>
  <si>
    <t>560000</t>
  </si>
  <si>
    <t>560099</t>
  </si>
  <si>
    <t>560100</t>
  </si>
  <si>
    <t>560199</t>
  </si>
  <si>
    <t>560200</t>
  </si>
  <si>
    <t>560299</t>
  </si>
  <si>
    <t>560300</t>
  </si>
  <si>
    <t>560399</t>
  </si>
  <si>
    <t>560400</t>
  </si>
  <si>
    <t>560499</t>
  </si>
  <si>
    <t>560500</t>
  </si>
  <si>
    <t>560599</t>
  </si>
  <si>
    <t>560600</t>
  </si>
  <si>
    <t>560699</t>
  </si>
  <si>
    <t>560700</t>
  </si>
  <si>
    <t>560799</t>
  </si>
  <si>
    <t>560800</t>
  </si>
  <si>
    <t>560899</t>
  </si>
  <si>
    <t>560900</t>
  </si>
  <si>
    <t>560999</t>
  </si>
  <si>
    <t>561000</t>
  </si>
  <si>
    <t>561999</t>
  </si>
  <si>
    <t>565500</t>
  </si>
  <si>
    <t>565599</t>
  </si>
  <si>
    <t>565600</t>
  </si>
  <si>
    <t>565699</t>
  </si>
  <si>
    <t>565700</t>
  </si>
  <si>
    <t>565799</t>
  </si>
  <si>
    <t>565800</t>
  </si>
  <si>
    <t>565899</t>
  </si>
  <si>
    <t>566500</t>
  </si>
  <si>
    <t>566599</t>
  </si>
  <si>
    <t>566600</t>
  </si>
  <si>
    <t>566699</t>
  </si>
  <si>
    <t>570010</t>
  </si>
  <si>
    <t>570100</t>
  </si>
  <si>
    <t>570200</t>
  </si>
  <si>
    <t>570700</t>
  </si>
  <si>
    <t>570799</t>
  </si>
  <si>
    <t>570800</t>
  </si>
  <si>
    <t>570899</t>
  </si>
  <si>
    <t>575600</t>
  </si>
  <si>
    <t>575699</t>
  </si>
  <si>
    <t>575700</t>
  </si>
  <si>
    <t>575799</t>
  </si>
  <si>
    <t>575800</t>
  </si>
  <si>
    <t>575899</t>
  </si>
  <si>
    <t>577500</t>
  </si>
  <si>
    <t>577599</t>
  </si>
  <si>
    <t>577800</t>
  </si>
  <si>
    <t>577899</t>
  </si>
  <si>
    <t>578900</t>
  </si>
  <si>
    <t>578999</t>
  </si>
  <si>
    <t>580413</t>
  </si>
  <si>
    <t>580800</t>
  </si>
  <si>
    <t>580899</t>
  </si>
  <si>
    <t>590609</t>
  </si>
  <si>
    <t>592939</t>
  </si>
  <si>
    <t>593949</t>
  </si>
  <si>
    <t>598000</t>
  </si>
  <si>
    <t>598099</t>
  </si>
  <si>
    <t>600100</t>
  </si>
  <si>
    <t>600199</t>
  </si>
  <si>
    <t>600200</t>
  </si>
  <si>
    <t>600299</t>
  </si>
  <si>
    <t>600500</t>
  </si>
  <si>
    <t>600599</t>
  </si>
  <si>
    <t>600900</t>
  </si>
  <si>
    <t>600999</t>
  </si>
  <si>
    <t>606600</t>
  </si>
  <si>
    <t>606699</t>
  </si>
  <si>
    <t>611611</t>
  </si>
  <si>
    <t>622622</t>
  </si>
  <si>
    <t>629454</t>
  </si>
  <si>
    <t>633633</t>
  </si>
  <si>
    <t>644644</t>
  </si>
  <si>
    <t>645247</t>
  </si>
  <si>
    <t>650650</t>
  </si>
  <si>
    <t>655655</t>
  </si>
  <si>
    <t>664099</t>
  </si>
  <si>
    <t>664100</t>
  </si>
  <si>
    <t>664199</t>
  </si>
  <si>
    <t>664200</t>
  </si>
  <si>
    <t>664299</t>
  </si>
  <si>
    <t>664300</t>
  </si>
  <si>
    <t>664399</t>
  </si>
  <si>
    <t>664400</t>
  </si>
  <si>
    <t>664499</t>
  </si>
  <si>
    <t>664500</t>
  </si>
  <si>
    <t>664599</t>
  </si>
  <si>
    <t>664600</t>
  </si>
  <si>
    <t>664699</t>
  </si>
  <si>
    <t>664700</t>
  </si>
  <si>
    <t>664799</t>
  </si>
  <si>
    <t>664800</t>
  </si>
  <si>
    <t>664899</t>
  </si>
  <si>
    <t>664900</t>
  </si>
  <si>
    <t>666243</t>
  </si>
  <si>
    <t>676800</t>
  </si>
  <si>
    <t>677677</t>
  </si>
  <si>
    <t>680600</t>
  </si>
  <si>
    <t>680699</t>
  </si>
  <si>
    <t>688355</t>
  </si>
  <si>
    <t>699099</t>
  </si>
  <si>
    <t>699100</t>
  </si>
  <si>
    <t>699199</t>
  </si>
  <si>
    <t>699200</t>
  </si>
  <si>
    <t>699299</t>
  </si>
  <si>
    <t>699300</t>
  </si>
  <si>
    <t>699399</t>
  </si>
  <si>
    <t>699400</t>
  </si>
  <si>
    <t>699499</t>
  </si>
  <si>
    <t>699500</t>
  </si>
  <si>
    <t>699599</t>
  </si>
  <si>
    <t>699600</t>
  </si>
  <si>
    <t>699699</t>
  </si>
  <si>
    <t>699700</t>
  </si>
  <si>
    <t>699799</t>
  </si>
  <si>
    <t>699800</t>
  </si>
  <si>
    <t>699899</t>
  </si>
  <si>
    <t>699900</t>
  </si>
  <si>
    <t>700520</t>
  </si>
  <si>
    <t>700529</t>
  </si>
  <si>
    <t>700700</t>
  </si>
  <si>
    <t>700799</t>
  </si>
  <si>
    <t>701701</t>
  </si>
  <si>
    <t>702702</t>
  </si>
  <si>
    <t>703703</t>
  </si>
  <si>
    <t>704704</t>
  </si>
  <si>
    <t>705705</t>
  </si>
  <si>
    <t>706706</t>
  </si>
  <si>
    <t>707700</t>
  </si>
  <si>
    <t>707799</t>
  </si>
  <si>
    <t>711711</t>
  </si>
  <si>
    <t>722722</t>
  </si>
  <si>
    <t>723323</t>
  </si>
  <si>
    <t>733733</t>
  </si>
  <si>
    <t>746484</t>
  </si>
  <si>
    <t>755755</t>
  </si>
  <si>
    <t>762437</t>
  </si>
  <si>
    <t>766766</t>
  </si>
  <si>
    <t>776374</t>
  </si>
  <si>
    <t>776781</t>
  </si>
  <si>
    <t>776787</t>
  </si>
  <si>
    <t>777709</t>
  </si>
  <si>
    <t>777710</t>
  </si>
  <si>
    <t>777719</t>
  </si>
  <si>
    <t>777720</t>
  </si>
  <si>
    <t>777729</t>
  </si>
  <si>
    <t>777730</t>
  </si>
  <si>
    <t>777739</t>
  </si>
  <si>
    <t>777740</t>
  </si>
  <si>
    <t>777749</t>
  </si>
  <si>
    <t>777750</t>
  </si>
  <si>
    <t>777759</t>
  </si>
  <si>
    <t>777760</t>
  </si>
  <si>
    <t>777769</t>
  </si>
  <si>
    <t>777770</t>
  </si>
  <si>
    <t>777779</t>
  </si>
  <si>
    <t>777780</t>
  </si>
  <si>
    <t>777789</t>
  </si>
  <si>
    <t>799799</t>
  </si>
  <si>
    <t>800000</t>
  </si>
  <si>
    <t>800099</t>
  </si>
  <si>
    <t>800199</t>
  </si>
  <si>
    <t>800200</t>
  </si>
  <si>
    <t>800299</t>
  </si>
  <si>
    <t>800300</t>
  </si>
  <si>
    <t>800399</t>
  </si>
  <si>
    <t>800400</t>
  </si>
  <si>
    <t>800499</t>
  </si>
  <si>
    <t>800500</t>
  </si>
  <si>
    <t>800599</t>
  </si>
  <si>
    <t>800600</t>
  </si>
  <si>
    <t>800699</t>
  </si>
  <si>
    <t>800700</t>
  </si>
  <si>
    <t>800799</t>
  </si>
  <si>
    <t>800900</t>
  </si>
  <si>
    <t>800999</t>
  </si>
  <si>
    <t>808800</t>
  </si>
  <si>
    <t>808899</t>
  </si>
  <si>
    <t>811811</t>
  </si>
  <si>
    <t>822000</t>
  </si>
  <si>
    <t>822999</t>
  </si>
  <si>
    <t>823727</t>
  </si>
  <si>
    <t>833000</t>
  </si>
  <si>
    <t>833999</t>
  </si>
  <si>
    <t>842822</t>
  </si>
  <si>
    <t>844000</t>
  </si>
  <si>
    <t>844999</t>
  </si>
  <si>
    <t>847826</t>
  </si>
  <si>
    <t>866866</t>
  </si>
  <si>
    <t>877877</t>
  </si>
  <si>
    <t>880800</t>
  </si>
  <si>
    <t>880899</t>
  </si>
  <si>
    <t>888000</t>
  </si>
  <si>
    <t>888999</t>
  </si>
  <si>
    <t>899899</t>
  </si>
  <si>
    <t>899900</t>
  </si>
  <si>
    <t>899999</t>
  </si>
  <si>
    <t>900000</t>
  </si>
  <si>
    <t>900099</t>
  </si>
  <si>
    <t>900800</t>
  </si>
  <si>
    <t>900899</t>
  </si>
  <si>
    <t>901500</t>
  </si>
  <si>
    <t>901599</t>
  </si>
  <si>
    <t>901900</t>
  </si>
  <si>
    <t>901999</t>
  </si>
  <si>
    <t>907900</t>
  </si>
  <si>
    <t>907999</t>
  </si>
  <si>
    <t>910000</t>
  </si>
  <si>
    <t>910099</t>
  </si>
  <si>
    <t>911500</t>
  </si>
  <si>
    <t>911599</t>
  </si>
  <si>
    <t>911800</t>
  </si>
  <si>
    <t>911899</t>
  </si>
  <si>
    <t>919000</t>
  </si>
  <si>
    <t>919099</t>
  </si>
  <si>
    <t>919100</t>
  </si>
  <si>
    <t>919199</t>
  </si>
  <si>
    <t>919200</t>
  </si>
  <si>
    <t>919299</t>
  </si>
  <si>
    <t>919900</t>
  </si>
  <si>
    <t>919999</t>
  </si>
  <si>
    <t>933932</t>
  </si>
  <si>
    <t>933933</t>
  </si>
  <si>
    <t>940000</t>
  </si>
  <si>
    <t>940099</t>
  </si>
  <si>
    <t>940100</t>
  </si>
  <si>
    <t>940199</t>
  </si>
  <si>
    <t>940900</t>
  </si>
  <si>
    <t>940999</t>
  </si>
  <si>
    <t>941000</t>
  </si>
  <si>
    <t>941099</t>
  </si>
  <si>
    <t>941100</t>
  </si>
  <si>
    <t>941199</t>
  </si>
  <si>
    <t>941900</t>
  </si>
  <si>
    <t>941999</t>
  </si>
  <si>
    <t>942200</t>
  </si>
  <si>
    <t>942299</t>
  </si>
  <si>
    <t>943300</t>
  </si>
  <si>
    <t>943399</t>
  </si>
  <si>
    <t>944000</t>
  </si>
  <si>
    <t>944099</t>
  </si>
  <si>
    <t>949000</t>
  </si>
  <si>
    <t>949099</t>
  </si>
  <si>
    <t>949200</t>
  </si>
  <si>
    <t>949299</t>
  </si>
  <si>
    <t>949400</t>
  </si>
  <si>
    <t>949499</t>
  </si>
  <si>
    <t>949600</t>
  </si>
  <si>
    <t>949699</t>
  </si>
  <si>
    <t>949900</t>
  </si>
  <si>
    <t>949999</t>
  </si>
  <si>
    <t>969700</t>
  </si>
  <si>
    <t>969799</t>
  </si>
  <si>
    <t>970099</t>
  </si>
  <si>
    <t>970100</t>
  </si>
  <si>
    <t>970199</t>
  </si>
  <si>
    <t>970200</t>
  </si>
  <si>
    <t>970299</t>
  </si>
  <si>
    <t>970300</t>
  </si>
  <si>
    <t>970399</t>
  </si>
  <si>
    <t>970700</t>
  </si>
  <si>
    <t>970799</t>
  </si>
  <si>
    <t>970900</t>
  </si>
  <si>
    <t>971100</t>
  </si>
  <si>
    <t>971199</t>
  </si>
  <si>
    <t>971500</t>
  </si>
  <si>
    <t>971599</t>
  </si>
  <si>
    <t>971700</t>
  </si>
  <si>
    <t>971799</t>
  </si>
  <si>
    <t>973000</t>
  </si>
  <si>
    <t>973099</t>
  </si>
  <si>
    <t>973300</t>
  </si>
  <si>
    <t>973399</t>
  </si>
  <si>
    <t>975100</t>
  </si>
  <si>
    <t>975199</t>
  </si>
  <si>
    <t>976100</t>
  </si>
  <si>
    <t>976199</t>
  </si>
  <si>
    <t>977977</t>
  </si>
  <si>
    <t>979100</t>
  </si>
  <si>
    <t>979199</t>
  </si>
  <si>
    <t>979600</t>
  </si>
  <si>
    <t>979699</t>
  </si>
  <si>
    <t>979700</t>
  </si>
  <si>
    <t>979799</t>
  </si>
  <si>
    <t>980980</t>
  </si>
  <si>
    <t>981981</t>
  </si>
  <si>
    <t>983983</t>
  </si>
  <si>
    <t>988988</t>
  </si>
  <si>
    <t>CO0900/0930_4 0 324</t>
  </si>
  <si>
    <t>CO0900/0930_5 0 385</t>
  </si>
  <si>
    <t>CO0900/0930_6 0 45</t>
  </si>
  <si>
    <t>CO0900/0930_7 0 527</t>
  </si>
  <si>
    <t>CO0900/0930_8 0 608</t>
  </si>
  <si>
    <t>CO0900/0930_9 0 676</t>
  </si>
  <si>
    <t>CO0900/0930_10 0 727</t>
  </si>
  <si>
    <t>CO0900/0930_11 0 811</t>
  </si>
  <si>
    <t>CO0900/0930_14 1 352</t>
  </si>
  <si>
    <t>CO0900/0930_1 0 182</t>
  </si>
  <si>
    <t>CO0900/0930_12 0 872</t>
  </si>
  <si>
    <t>CO0900/0930_13 1 081</t>
  </si>
  <si>
    <t>CO0900/0930_15 1 554</t>
  </si>
  <si>
    <t>CO0900/0930_16 1 802</t>
  </si>
  <si>
    <t>CO0900/0930_17 2 163</t>
  </si>
  <si>
    <t>CO0900/0930_18 3 634</t>
  </si>
  <si>
    <t>CO0900/0930_2 0 218</t>
  </si>
  <si>
    <t>CO0900/0930_3 0 27</t>
  </si>
  <si>
    <t>*Group 7</t>
  </si>
  <si>
    <t>*Group 8</t>
  </si>
  <si>
    <t>*Group 9</t>
  </si>
  <si>
    <t>*Group 10</t>
  </si>
  <si>
    <t>*Group 11</t>
  </si>
  <si>
    <t>*Group 12</t>
  </si>
  <si>
    <t>*Group 13</t>
  </si>
  <si>
    <t>Group 7</t>
  </si>
  <si>
    <t>Group 8</t>
  </si>
  <si>
    <t>Group 9</t>
  </si>
  <si>
    <t>Group 10</t>
  </si>
  <si>
    <t>Group 11</t>
  </si>
  <si>
    <t>Group 12</t>
  </si>
  <si>
    <t>Group 13</t>
  </si>
  <si>
    <t>*Group 14</t>
  </si>
  <si>
    <t>*Group 15</t>
  </si>
  <si>
    <t>*Group 16</t>
  </si>
  <si>
    <t>*Group 17</t>
  </si>
  <si>
    <t>*Group 18</t>
  </si>
  <si>
    <t>Group 14</t>
  </si>
  <si>
    <t>Group 15</t>
  </si>
  <si>
    <t>Group 16</t>
  </si>
  <si>
    <t>Group 17</t>
  </si>
  <si>
    <t>Group 18</t>
  </si>
  <si>
    <t>010200</t>
  </si>
  <si>
    <t>010299</t>
  </si>
  <si>
    <t>010400</t>
  </si>
  <si>
    <t>010499</t>
  </si>
  <si>
    <t>010900</t>
  </si>
  <si>
    <t>010999</t>
  </si>
  <si>
    <t>011100</t>
  </si>
  <si>
    <t>011199</t>
  </si>
  <si>
    <t>020000</t>
  </si>
  <si>
    <t>020099</t>
  </si>
  <si>
    <t>020100</t>
  </si>
  <si>
    <t>020199</t>
  </si>
  <si>
    <t>020200</t>
  </si>
  <si>
    <t>020299</t>
  </si>
  <si>
    <t>020500</t>
  </si>
  <si>
    <t>020599</t>
  </si>
  <si>
    <t>020999</t>
  </si>
  <si>
    <t>022200</t>
  </si>
  <si>
    <t>022299</t>
  </si>
  <si>
    <t>023400</t>
  </si>
  <si>
    <t>023499</t>
  </si>
  <si>
    <t>030000</t>
  </si>
  <si>
    <t>030099</t>
  </si>
  <si>
    <t>030500</t>
  </si>
  <si>
    <t>030599</t>
  </si>
  <si>
    <t>030900</t>
  </si>
  <si>
    <t>030999</t>
  </si>
  <si>
    <t>031000</t>
  </si>
  <si>
    <t>031099</t>
  </si>
  <si>
    <t>031894</t>
  </si>
  <si>
    <t>032100</t>
  </si>
  <si>
    <t>032199</t>
  </si>
  <si>
    <t>036000</t>
  </si>
  <si>
    <t>036099</t>
  </si>
  <si>
    <t>037377</t>
  </si>
  <si>
    <t>039000</t>
  </si>
  <si>
    <t>039099</t>
  </si>
  <si>
    <t>040000</t>
  </si>
  <si>
    <t>040099</t>
  </si>
  <si>
    <t>040100</t>
  </si>
  <si>
    <t>040199</t>
  </si>
  <si>
    <t>040600</t>
  </si>
  <si>
    <t>040699</t>
  </si>
  <si>
    <t>040900</t>
  </si>
  <si>
    <t>040999</t>
  </si>
  <si>
    <t>041000</t>
  </si>
  <si>
    <t>041099</t>
  </si>
  <si>
    <t>043200</t>
  </si>
  <si>
    <t>043299</t>
  </si>
  <si>
    <t>044400</t>
  </si>
  <si>
    <t>044499</t>
  </si>
  <si>
    <t>044500</t>
  </si>
  <si>
    <t>044599</t>
  </si>
  <si>
    <t>049000</t>
  </si>
  <si>
    <t>049099</t>
  </si>
  <si>
    <t>050000</t>
  </si>
  <si>
    <t>050099</t>
  </si>
  <si>
    <t>050300</t>
  </si>
  <si>
    <t>050399</t>
  </si>
  <si>
    <t>050403</t>
  </si>
  <si>
    <t>050500</t>
  </si>
  <si>
    <t>050599</t>
  </si>
  <si>
    <t>050600</t>
  </si>
  <si>
    <t>050699</t>
  </si>
  <si>
    <t>050800</t>
  </si>
  <si>
    <t>050899</t>
  </si>
  <si>
    <t>050999</t>
  </si>
  <si>
    <t>051010</t>
  </si>
  <si>
    <t>051717</t>
  </si>
  <si>
    <t>051800</t>
  </si>
  <si>
    <t>051899</t>
  </si>
  <si>
    <t>055100</t>
  </si>
  <si>
    <t>055199</t>
  </si>
  <si>
    <t>055300</t>
  </si>
  <si>
    <t>055399</t>
  </si>
  <si>
    <t>055600</t>
  </si>
  <si>
    <t>055699</t>
  </si>
  <si>
    <t>055700</t>
  </si>
  <si>
    <t>055799</t>
  </si>
  <si>
    <t>055886</t>
  </si>
  <si>
    <t>056000</t>
  </si>
  <si>
    <t>056099</t>
  </si>
  <si>
    <t>056600</t>
  </si>
  <si>
    <t>056699</t>
  </si>
  <si>
    <t>056700</t>
  </si>
  <si>
    <t>056799</t>
  </si>
  <si>
    <t>059000</t>
  </si>
  <si>
    <t>059099</t>
  </si>
  <si>
    <t>060060</t>
  </si>
  <si>
    <t>060609</t>
  </si>
  <si>
    <t>060900</t>
  </si>
  <si>
    <t>060999</t>
  </si>
  <si>
    <t>062000</t>
  </si>
  <si>
    <t>062099</t>
  </si>
  <si>
    <t>062400</t>
  </si>
  <si>
    <t>062499</t>
  </si>
  <si>
    <t>066300</t>
  </si>
  <si>
    <t>066399</t>
  </si>
  <si>
    <t>066886</t>
  </si>
  <si>
    <t>069000</t>
  </si>
  <si>
    <t>069099</t>
  </si>
  <si>
    <t>070100</t>
  </si>
  <si>
    <t>070199</t>
  </si>
  <si>
    <t>070200</t>
  </si>
  <si>
    <t>070299</t>
  </si>
  <si>
    <t>070300</t>
  </si>
  <si>
    <t>070399</t>
  </si>
  <si>
    <t>070400</t>
  </si>
  <si>
    <t>070499</t>
  </si>
  <si>
    <t>070500</t>
  </si>
  <si>
    <t>070599</t>
  </si>
  <si>
    <t>070700</t>
  </si>
  <si>
    <t>070799</t>
  </si>
  <si>
    <t>070800</t>
  </si>
  <si>
    <t>070899</t>
  </si>
  <si>
    <t>070900</t>
  </si>
  <si>
    <t>070999</t>
  </si>
  <si>
    <t>071170</t>
  </si>
  <si>
    <t>071717</t>
  </si>
  <si>
    <t>074400</t>
  </si>
  <si>
    <t>074499</t>
  </si>
  <si>
    <t>075000</t>
  </si>
  <si>
    <t>075099</t>
  </si>
  <si>
    <t>075100</t>
  </si>
  <si>
    <t>075199</t>
  </si>
  <si>
    <t>075200</t>
  </si>
  <si>
    <t>075299</t>
  </si>
  <si>
    <t>075300</t>
  </si>
  <si>
    <t>075399</t>
  </si>
  <si>
    <t>075500</t>
  </si>
  <si>
    <t>075599</t>
  </si>
  <si>
    <t>076000</t>
  </si>
  <si>
    <t>076099</t>
  </si>
  <si>
    <t>077088</t>
  </si>
  <si>
    <t>077444</t>
  </si>
  <si>
    <t>077740</t>
  </si>
  <si>
    <t>077749</t>
  </si>
  <si>
    <t>077790</t>
  </si>
  <si>
    <t>077799</t>
  </si>
  <si>
    <t>077800</t>
  </si>
  <si>
    <t>077899</t>
  </si>
  <si>
    <t>077900</t>
  </si>
  <si>
    <t>077999</t>
  </si>
  <si>
    <t>078078</t>
  </si>
  <si>
    <t>078900</t>
  </si>
  <si>
    <t>078999</t>
  </si>
  <si>
    <t>079000</t>
  </si>
  <si>
    <t>079099</t>
  </si>
  <si>
    <t>079980</t>
  </si>
  <si>
    <t>079989</t>
  </si>
  <si>
    <t>080100</t>
  </si>
  <si>
    <t>080199</t>
  </si>
  <si>
    <t>080700</t>
  </si>
  <si>
    <t>080799</t>
  </si>
  <si>
    <t>080900</t>
  </si>
  <si>
    <t>080999</t>
  </si>
  <si>
    <t>087600</t>
  </si>
  <si>
    <t>087699</t>
  </si>
  <si>
    <t>088700</t>
  </si>
  <si>
    <t>088799</t>
  </si>
  <si>
    <t>088900</t>
  </si>
  <si>
    <t>088999</t>
  </si>
  <si>
    <t>089000</t>
  </si>
  <si>
    <t>089099</t>
  </si>
  <si>
    <t>090000</t>
  </si>
  <si>
    <t>090099</t>
  </si>
  <si>
    <t>090100</t>
  </si>
  <si>
    <t>090199</t>
  </si>
  <si>
    <t>090200</t>
  </si>
  <si>
    <t>090299</t>
  </si>
  <si>
    <t>090300</t>
  </si>
  <si>
    <t>090399</t>
  </si>
  <si>
    <t>090600</t>
  </si>
  <si>
    <t>090699</t>
  </si>
  <si>
    <t>099700</t>
  </si>
  <si>
    <t>099799</t>
  </si>
  <si>
    <t>099800</t>
  </si>
  <si>
    <t>099899</t>
  </si>
  <si>
    <t>100200</t>
  </si>
  <si>
    <t>100299</t>
  </si>
  <si>
    <t>100500</t>
  </si>
  <si>
    <t>100599</t>
  </si>
  <si>
    <t>100600</t>
  </si>
  <si>
    <t>100699</t>
  </si>
  <si>
    <t>101300</t>
  </si>
  <si>
    <t>101399</t>
  </si>
  <si>
    <t>101717</t>
  </si>
  <si>
    <t>104404</t>
  </si>
  <si>
    <t>106105</t>
  </si>
  <si>
    <t>107000</t>
  </si>
  <si>
    <t>107099</t>
  </si>
  <si>
    <t>107100</t>
  </si>
  <si>
    <t>107199</t>
  </si>
  <si>
    <t>107200</t>
  </si>
  <si>
    <t>107299</t>
  </si>
  <si>
    <t>108108</t>
  </si>
  <si>
    <t>108109</t>
  </si>
  <si>
    <t>109000</t>
  </si>
  <si>
    <t>109099</t>
  </si>
  <si>
    <t>200600</t>
  </si>
  <si>
    <t>200699</t>
  </si>
  <si>
    <t>200800</t>
  </si>
  <si>
    <t>200899</t>
  </si>
  <si>
    <t>209000</t>
  </si>
  <si>
    <t>209099</t>
  </si>
  <si>
    <t>301000</t>
  </si>
  <si>
    <t>301099</t>
  </si>
  <si>
    <t>301100</t>
  </si>
  <si>
    <t>301199</t>
  </si>
  <si>
    <t>301200</t>
  </si>
  <si>
    <t>301299</t>
  </si>
  <si>
    <t>301300</t>
  </si>
  <si>
    <t>301399</t>
  </si>
  <si>
    <t>303099</t>
  </si>
  <si>
    <t>304404</t>
  </si>
  <si>
    <t>306100</t>
  </si>
  <si>
    <t>306199</t>
  </si>
  <si>
    <t>306305</t>
  </si>
  <si>
    <t>306308</t>
  </si>
  <si>
    <t>308308</t>
  </si>
  <si>
    <t>400300</t>
  </si>
  <si>
    <t>400399</t>
  </si>
  <si>
    <t>401200</t>
  </si>
  <si>
    <t>401299</t>
  </si>
  <si>
    <t>401300</t>
  </si>
  <si>
    <t>401399</t>
  </si>
  <si>
    <t>401400</t>
  </si>
  <si>
    <t>401499</t>
  </si>
  <si>
    <t>404000</t>
  </si>
  <si>
    <t>404099</t>
  </si>
  <si>
    <t>409000</t>
  </si>
  <si>
    <t>409099</t>
  </si>
  <si>
    <t>501500</t>
  </si>
  <si>
    <t>501599</t>
  </si>
  <si>
    <t>501600</t>
  </si>
  <si>
    <t>501699</t>
  </si>
  <si>
    <t>501700</t>
  </si>
  <si>
    <t>501799</t>
  </si>
  <si>
    <t>501800</t>
  </si>
  <si>
    <t>501899</t>
  </si>
  <si>
    <t>504404</t>
  </si>
  <si>
    <t>505600</t>
  </si>
  <si>
    <t>505699</t>
  </si>
  <si>
    <t>506100</t>
  </si>
  <si>
    <t>506199</t>
  </si>
  <si>
    <t>508080</t>
  </si>
  <si>
    <t>508508</t>
  </si>
  <si>
    <t>509000</t>
  </si>
  <si>
    <t>509099</t>
  </si>
  <si>
    <t>509509</t>
  </si>
  <si>
    <t>601600</t>
  </si>
  <si>
    <t>601699</t>
  </si>
  <si>
    <t>601700</t>
  </si>
  <si>
    <t>601799</t>
  </si>
  <si>
    <t>601800</t>
  </si>
  <si>
    <t>601899</t>
  </si>
  <si>
    <t>606000</t>
  </si>
  <si>
    <t>606099</t>
  </si>
  <si>
    <t>609000</t>
  </si>
  <si>
    <t>609099</t>
  </si>
  <si>
    <t>700900</t>
  </si>
  <si>
    <t>700999</t>
  </si>
  <si>
    <t>701700</t>
  </si>
  <si>
    <t>701799</t>
  </si>
  <si>
    <t>701800</t>
  </si>
  <si>
    <t>701899</t>
  </si>
  <si>
    <t>701900</t>
  </si>
  <si>
    <t>701999</t>
  </si>
  <si>
    <t>702000</t>
  </si>
  <si>
    <t>702099</t>
  </si>
  <si>
    <t>705000</t>
  </si>
  <si>
    <t>705099</t>
  </si>
  <si>
    <t>706100</t>
  </si>
  <si>
    <t>706199</t>
  </si>
  <si>
    <t>707000</t>
  </si>
  <si>
    <t>707099</t>
  </si>
  <si>
    <t>801700</t>
  </si>
  <si>
    <t>801799</t>
  </si>
  <si>
    <t>801800</t>
  </si>
  <si>
    <t>801899</t>
  </si>
  <si>
    <t>801900</t>
  </si>
  <si>
    <t>801999</t>
  </si>
  <si>
    <t>802000</t>
  </si>
  <si>
    <t>802099</t>
  </si>
  <si>
    <t>807000</t>
  </si>
  <si>
    <t>807099</t>
  </si>
  <si>
    <t>809000</t>
  </si>
  <si>
    <t>809099</t>
  </si>
  <si>
    <t>901700</t>
  </si>
  <si>
    <t>901799</t>
  </si>
  <si>
    <t>901800</t>
  </si>
  <si>
    <t>901899</t>
  </si>
  <si>
    <t>902000</t>
  </si>
  <si>
    <t>902099</t>
  </si>
  <si>
    <t>902100</t>
  </si>
  <si>
    <t>902199</t>
  </si>
  <si>
    <t>905000</t>
  </si>
  <si>
    <t>905099</t>
  </si>
  <si>
    <t>906100</t>
  </si>
  <si>
    <t>906199</t>
  </si>
  <si>
    <t>908000</t>
  </si>
  <si>
    <t>908099</t>
  </si>
  <si>
    <t>909000</t>
  </si>
  <si>
    <t>909099</t>
  </si>
  <si>
    <t>909200</t>
  </si>
  <si>
    <t>909299</t>
  </si>
  <si>
    <t>CO_0901/0931+FEST ZU Colt EVENT 01</t>
  </si>
  <si>
    <t>CO_0901/0931+FEST ZU Colt EVENT 02</t>
  </si>
  <si>
    <t>CO_0901/0931+FEST ZU Colt EVENT 03</t>
  </si>
  <si>
    <t>CO_0901/0931+FEST ZU Colt EVENT 04</t>
  </si>
  <si>
    <t>CO_0901/0931+FEST ZU Colt EVENT 05</t>
  </si>
  <si>
    <t>CO_0901/0931+FEST ZU Colt EVENT 06</t>
  </si>
  <si>
    <t>CO_0901/0931+FEST ZU Colt EVENT 07</t>
  </si>
  <si>
    <t>CO_0901/0931+FEST ZU Colt EVENT 08</t>
  </si>
  <si>
    <t>CO_0901/0931+FEST ZU Colt EVENT 09</t>
  </si>
  <si>
    <t>CO_0901/0931+FEST ZU Colt EVENT 10</t>
  </si>
  <si>
    <t>CO_0901/0931+FEST ZU Colt EVENT 20</t>
  </si>
  <si>
    <t>CO_0901/0931+FEST ZU Colt EVENT 30</t>
  </si>
  <si>
    <t>CO_0901/0931+FEST ZU Colt EVENT 40</t>
  </si>
  <si>
    <t>CO_0901/0931+FEST ZU Colt EVENT 50</t>
  </si>
  <si>
    <t>CO_0901/0931+FEST ZU Colt EVENT 60</t>
  </si>
  <si>
    <t>CO_0901/0931+FEST ZU Colt EVENT 70</t>
  </si>
  <si>
    <t>CO_0901/0931+FEST ZU Colt EVENT 80</t>
  </si>
  <si>
    <t>CO_0901/0931+FEST ZU Colt EVENT 90</t>
  </si>
  <si>
    <t>003600</t>
  </si>
  <si>
    <t>003699</t>
  </si>
  <si>
    <t>031100</t>
  </si>
  <si>
    <t>031199</t>
  </si>
  <si>
    <t>105030</t>
  </si>
  <si>
    <t>113300</t>
  </si>
  <si>
    <t>113399</t>
  </si>
  <si>
    <t>113400</t>
  </si>
  <si>
    <t>113499</t>
  </si>
  <si>
    <t>121100</t>
  </si>
  <si>
    <t>121199</t>
  </si>
  <si>
    <t>123400</t>
  </si>
  <si>
    <t>123499</t>
  </si>
  <si>
    <t>151100</t>
  </si>
  <si>
    <t>151199</t>
  </si>
  <si>
    <t>166600</t>
  </si>
  <si>
    <t>166699</t>
  </si>
  <si>
    <t>180100</t>
  </si>
  <si>
    <t>180199</t>
  </si>
  <si>
    <t>180200</t>
  </si>
  <si>
    <t>180299</t>
  </si>
  <si>
    <t>181920</t>
  </si>
  <si>
    <t>212100</t>
  </si>
  <si>
    <t>212199</t>
  </si>
  <si>
    <t>270000</t>
  </si>
  <si>
    <t>270099</t>
  </si>
  <si>
    <t>272700</t>
  </si>
  <si>
    <t>272799</t>
  </si>
  <si>
    <t>330000</t>
  </si>
  <si>
    <t>330099</t>
  </si>
  <si>
    <t>330100</t>
  </si>
  <si>
    <t>330199</t>
  </si>
  <si>
    <t>330300</t>
  </si>
  <si>
    <t>330399</t>
  </si>
  <si>
    <t>330400</t>
  </si>
  <si>
    <t>330499</t>
  </si>
  <si>
    <t>330500</t>
  </si>
  <si>
    <t>330599</t>
  </si>
  <si>
    <t>330700</t>
  </si>
  <si>
    <t>330799</t>
  </si>
  <si>
    <t>336600</t>
  </si>
  <si>
    <t>336699</t>
  </si>
  <si>
    <t>345600</t>
  </si>
  <si>
    <t>345699</t>
  </si>
  <si>
    <t>360300</t>
  </si>
  <si>
    <t>360399</t>
  </si>
  <si>
    <t>366700</t>
  </si>
  <si>
    <t>366799</t>
  </si>
  <si>
    <t>368700</t>
  </si>
  <si>
    <t>368799</t>
  </si>
  <si>
    <t>376800</t>
  </si>
  <si>
    <t>376899</t>
  </si>
  <si>
    <t>376900</t>
  </si>
  <si>
    <t>376999</t>
  </si>
  <si>
    <t>390000</t>
  </si>
  <si>
    <t>390099</t>
  </si>
  <si>
    <t>396900</t>
  </si>
  <si>
    <t>396999</t>
  </si>
  <si>
    <t>399400</t>
  </si>
  <si>
    <t>399499</t>
  </si>
  <si>
    <t>400099</t>
  </si>
  <si>
    <t>400100</t>
  </si>
  <si>
    <t>400199</t>
  </si>
  <si>
    <t>401100</t>
  </si>
  <si>
    <t>401199</t>
  </si>
  <si>
    <t>401500</t>
  </si>
  <si>
    <t>401599</t>
  </si>
  <si>
    <t>401600</t>
  </si>
  <si>
    <t>401699</t>
  </si>
  <si>
    <t>401800</t>
  </si>
  <si>
    <t>401899</t>
  </si>
  <si>
    <t>402000</t>
  </si>
  <si>
    <t>402099</t>
  </si>
  <si>
    <t>429400</t>
  </si>
  <si>
    <t>429499</t>
  </si>
  <si>
    <t>444100</t>
  </si>
  <si>
    <t>444199</t>
  </si>
  <si>
    <t>460000</t>
  </si>
  <si>
    <t>460099</t>
  </si>
  <si>
    <t>464600</t>
  </si>
  <si>
    <t>464699</t>
  </si>
  <si>
    <t>525600</t>
  </si>
  <si>
    <t>525699</t>
  </si>
  <si>
    <t>555100</t>
  </si>
  <si>
    <t>555199</t>
  </si>
  <si>
    <t>559000</t>
  </si>
  <si>
    <t>559999</t>
  </si>
  <si>
    <t>567800</t>
  </si>
  <si>
    <t>567899</t>
  </si>
  <si>
    <t>580000</t>
  </si>
  <si>
    <t>580099</t>
  </si>
  <si>
    <t>580500</t>
  </si>
  <si>
    <t>580599</t>
  </si>
  <si>
    <t>580900</t>
  </si>
  <si>
    <t>580999</t>
  </si>
  <si>
    <t>585000</t>
  </si>
  <si>
    <t>585099</t>
  </si>
  <si>
    <t>585500</t>
  </si>
  <si>
    <t>585599</t>
  </si>
  <si>
    <t>596500</t>
  </si>
  <si>
    <t>596599</t>
  </si>
  <si>
    <t>596600</t>
  </si>
  <si>
    <t>596699</t>
  </si>
  <si>
    <t>598700</t>
  </si>
  <si>
    <t>598799</t>
  </si>
  <si>
    <t>601000</t>
  </si>
  <si>
    <t>601099</t>
  </si>
  <si>
    <t>602000</t>
  </si>
  <si>
    <t>602099</t>
  </si>
  <si>
    <t>605040</t>
  </si>
  <si>
    <t>607080</t>
  </si>
  <si>
    <t>610100</t>
  </si>
  <si>
    <t>610199</t>
  </si>
  <si>
    <t>610200</t>
  </si>
  <si>
    <t>610299</t>
  </si>
  <si>
    <t>610600</t>
  </si>
  <si>
    <t>610699</t>
  </si>
  <si>
    <t>646600</t>
  </si>
  <si>
    <t>646699</t>
  </si>
  <si>
    <t>649900</t>
  </si>
  <si>
    <t>649999</t>
  </si>
  <si>
    <t>650000</t>
  </si>
  <si>
    <t>650099</t>
  </si>
  <si>
    <t>650500</t>
  </si>
  <si>
    <t>650599</t>
  </si>
  <si>
    <t>650700</t>
  </si>
  <si>
    <t>650799</t>
  </si>
  <si>
    <t>650800</t>
  </si>
  <si>
    <t>650899</t>
  </si>
  <si>
    <t>655000</t>
  </si>
  <si>
    <t>655999</t>
  </si>
  <si>
    <t>656500</t>
  </si>
  <si>
    <t>656599</t>
  </si>
  <si>
    <t>658700</t>
  </si>
  <si>
    <t>658799</t>
  </si>
  <si>
    <t>668866</t>
  </si>
  <si>
    <t>686600</t>
  </si>
  <si>
    <t>686699</t>
  </si>
  <si>
    <t>686700</t>
  </si>
  <si>
    <t>686799</t>
  </si>
  <si>
    <t>696900</t>
  </si>
  <si>
    <t>696999</t>
  </si>
  <si>
    <t>720200</t>
  </si>
  <si>
    <t>720299</t>
  </si>
  <si>
    <t>720700</t>
  </si>
  <si>
    <t>720799</t>
  </si>
  <si>
    <t>720800</t>
  </si>
  <si>
    <t>720899</t>
  </si>
  <si>
    <t>727200</t>
  </si>
  <si>
    <t>727299</t>
  </si>
  <si>
    <t>727300</t>
  </si>
  <si>
    <t>727399</t>
  </si>
  <si>
    <t>730200</t>
  </si>
  <si>
    <t>730299</t>
  </si>
  <si>
    <t>730300</t>
  </si>
  <si>
    <t>730399</t>
  </si>
  <si>
    <t>730700</t>
  </si>
  <si>
    <t>730799</t>
  </si>
  <si>
    <t>733700</t>
  </si>
  <si>
    <t>733799</t>
  </si>
  <si>
    <t>739700</t>
  </si>
  <si>
    <t>739799</t>
  </si>
  <si>
    <t>749900</t>
  </si>
  <si>
    <t>749999</t>
  </si>
  <si>
    <t>750000</t>
  </si>
  <si>
    <t>750099</t>
  </si>
  <si>
    <t>750100</t>
  </si>
  <si>
    <t>750199</t>
  </si>
  <si>
    <t>750200</t>
  </si>
  <si>
    <t>750299</t>
  </si>
  <si>
    <t>750300</t>
  </si>
  <si>
    <t>750399</t>
  </si>
  <si>
    <t>750400</t>
  </si>
  <si>
    <t>750499</t>
  </si>
  <si>
    <t>750500</t>
  </si>
  <si>
    <t>750599</t>
  </si>
  <si>
    <t>750600</t>
  </si>
  <si>
    <t>750699</t>
  </si>
  <si>
    <t>750700</t>
  </si>
  <si>
    <t>750799</t>
  </si>
  <si>
    <t>750800</t>
  </si>
  <si>
    <t>750899</t>
  </si>
  <si>
    <t>750900</t>
  </si>
  <si>
    <t>750999</t>
  </si>
  <si>
    <t>751000</t>
  </si>
  <si>
    <t>751099</t>
  </si>
  <si>
    <t>755000</t>
  </si>
  <si>
    <t>755099</t>
  </si>
  <si>
    <t>755300</t>
  </si>
  <si>
    <t>755399</t>
  </si>
  <si>
    <t>755500</t>
  </si>
  <si>
    <t>755599</t>
  </si>
  <si>
    <t>755800</t>
  </si>
  <si>
    <t>755899</t>
  </si>
  <si>
    <t>755900</t>
  </si>
  <si>
    <t>755999</t>
  </si>
  <si>
    <t>756000</t>
  </si>
  <si>
    <t>756099</t>
  </si>
  <si>
    <t>757000</t>
  </si>
  <si>
    <t>757099</t>
  </si>
  <si>
    <t>757500</t>
  </si>
  <si>
    <t>757599</t>
  </si>
  <si>
    <t>757600</t>
  </si>
  <si>
    <t>757699</t>
  </si>
  <si>
    <t>757700</t>
  </si>
  <si>
    <t>757799</t>
  </si>
  <si>
    <t>760000</t>
  </si>
  <si>
    <t>760099</t>
  </si>
  <si>
    <t>760100</t>
  </si>
  <si>
    <t>760199</t>
  </si>
  <si>
    <t>760700</t>
  </si>
  <si>
    <t>760799</t>
  </si>
  <si>
    <t>760800</t>
  </si>
  <si>
    <t>760899</t>
  </si>
  <si>
    <t>766600</t>
  </si>
  <si>
    <t>766699</t>
  </si>
  <si>
    <t>766700</t>
  </si>
  <si>
    <t>766799</t>
  </si>
  <si>
    <t>767000</t>
  </si>
  <si>
    <t>767099</t>
  </si>
  <si>
    <t>767500</t>
  </si>
  <si>
    <t>767599</t>
  </si>
  <si>
    <t>767600</t>
  </si>
  <si>
    <t>767699</t>
  </si>
  <si>
    <t>767700</t>
  </si>
  <si>
    <t>767799</t>
  </si>
  <si>
    <t>767900</t>
  </si>
  <si>
    <t>767999</t>
  </si>
  <si>
    <t>770100</t>
  </si>
  <si>
    <t>770199</t>
  </si>
  <si>
    <t>770200</t>
  </si>
  <si>
    <t>770299</t>
  </si>
  <si>
    <t>770600</t>
  </si>
  <si>
    <t>770699</t>
  </si>
  <si>
    <t>770700</t>
  </si>
  <si>
    <t>770799</t>
  </si>
  <si>
    <t>770800</t>
  </si>
  <si>
    <t>770899</t>
  </si>
  <si>
    <t>770900</t>
  </si>
  <si>
    <t>770999</t>
  </si>
  <si>
    <t>771100</t>
  </si>
  <si>
    <t>771199</t>
  </si>
  <si>
    <t>773300</t>
  </si>
  <si>
    <t>773399</t>
  </si>
  <si>
    <t>776700</t>
  </si>
  <si>
    <t>776799</t>
  </si>
  <si>
    <t>777000</t>
  </si>
  <si>
    <t>777099</t>
  </si>
  <si>
    <t>777100</t>
  </si>
  <si>
    <t>777199</t>
  </si>
  <si>
    <t>777600</t>
  </si>
  <si>
    <t>777699</t>
  </si>
  <si>
    <t>777900</t>
  </si>
  <si>
    <t>777999</t>
  </si>
  <si>
    <t>778000</t>
  </si>
  <si>
    <t>778099</t>
  </si>
  <si>
    <t>778600</t>
  </si>
  <si>
    <t>778699</t>
  </si>
  <si>
    <t>778700</t>
  </si>
  <si>
    <t>778799</t>
  </si>
  <si>
    <t>779000</t>
  </si>
  <si>
    <t>779099</t>
  </si>
  <si>
    <t>780000</t>
  </si>
  <si>
    <t>780099</t>
  </si>
  <si>
    <t>780100</t>
  </si>
  <si>
    <t>780199</t>
  </si>
  <si>
    <t>780200</t>
  </si>
  <si>
    <t>780299</t>
  </si>
  <si>
    <t>780300</t>
  </si>
  <si>
    <t>780399</t>
  </si>
  <si>
    <t>780400</t>
  </si>
  <si>
    <t>780499</t>
  </si>
  <si>
    <t>780500</t>
  </si>
  <si>
    <t>780599</t>
  </si>
  <si>
    <t>780600</t>
  </si>
  <si>
    <t>780699</t>
  </si>
  <si>
    <t>780700</t>
  </si>
  <si>
    <t>780799</t>
  </si>
  <si>
    <t>780800</t>
  </si>
  <si>
    <t>780899</t>
  </si>
  <si>
    <t>780900</t>
  </si>
  <si>
    <t>780999</t>
  </si>
  <si>
    <t>781000</t>
  </si>
  <si>
    <t>781099</t>
  </si>
  <si>
    <t>781100</t>
  </si>
  <si>
    <t>781199</t>
  </si>
  <si>
    <t>781200</t>
  </si>
  <si>
    <t>781299</t>
  </si>
  <si>
    <t>781300</t>
  </si>
  <si>
    <t>781399</t>
  </si>
  <si>
    <t>781400</t>
  </si>
  <si>
    <t>781499</t>
  </si>
  <si>
    <t>781500</t>
  </si>
  <si>
    <t>781599</t>
  </si>
  <si>
    <t>781700</t>
  </si>
  <si>
    <t>781799</t>
  </si>
  <si>
    <t>781800</t>
  </si>
  <si>
    <t>781899</t>
  </si>
  <si>
    <t>786600</t>
  </si>
  <si>
    <t>786699</t>
  </si>
  <si>
    <t>786700</t>
  </si>
  <si>
    <t>786799</t>
  </si>
  <si>
    <t>786800</t>
  </si>
  <si>
    <t>786899</t>
  </si>
  <si>
    <t>786900</t>
  </si>
  <si>
    <t>786999</t>
  </si>
  <si>
    <t>787000</t>
  </si>
  <si>
    <t>787099</t>
  </si>
  <si>
    <t>787100</t>
  </si>
  <si>
    <t>787199</t>
  </si>
  <si>
    <t>787300</t>
  </si>
  <si>
    <t>787399</t>
  </si>
  <si>
    <t>787600</t>
  </si>
  <si>
    <t>787699</t>
  </si>
  <si>
    <t>787700</t>
  </si>
  <si>
    <t>787799</t>
  </si>
  <si>
    <t>787800</t>
  </si>
  <si>
    <t>787899</t>
  </si>
  <si>
    <t>787900</t>
  </si>
  <si>
    <t>787999</t>
  </si>
  <si>
    <t>788000</t>
  </si>
  <si>
    <t>788099</t>
  </si>
  <si>
    <t>788100</t>
  </si>
  <si>
    <t>788199</t>
  </si>
  <si>
    <t>788200</t>
  </si>
  <si>
    <t>788299</t>
  </si>
  <si>
    <t>788500</t>
  </si>
  <si>
    <t>788599</t>
  </si>
  <si>
    <t>788600</t>
  </si>
  <si>
    <t>788699</t>
  </si>
  <si>
    <t>788700</t>
  </si>
  <si>
    <t>788799</t>
  </si>
  <si>
    <t>788800</t>
  </si>
  <si>
    <t>788899</t>
  </si>
  <si>
    <t>788900</t>
  </si>
  <si>
    <t>788999</t>
  </si>
  <si>
    <t>789600</t>
  </si>
  <si>
    <t>789699</t>
  </si>
  <si>
    <t>789700</t>
  </si>
  <si>
    <t>789799</t>
  </si>
  <si>
    <t>789900</t>
  </si>
  <si>
    <t>789999</t>
  </si>
  <si>
    <t>790000</t>
  </si>
  <si>
    <t>790099</t>
  </si>
  <si>
    <t>790100</t>
  </si>
  <si>
    <t>790199</t>
  </si>
  <si>
    <t>790200</t>
  </si>
  <si>
    <t>790299</t>
  </si>
  <si>
    <t>790300</t>
  </si>
  <si>
    <t>790399</t>
  </si>
  <si>
    <t>790400</t>
  </si>
  <si>
    <t>790499</t>
  </si>
  <si>
    <t>790500</t>
  </si>
  <si>
    <t>790599</t>
  </si>
  <si>
    <t>790600</t>
  </si>
  <si>
    <t>790699</t>
  </si>
  <si>
    <t>790700</t>
  </si>
  <si>
    <t>790799</t>
  </si>
  <si>
    <t>790800</t>
  </si>
  <si>
    <t>790899</t>
  </si>
  <si>
    <t>790900</t>
  </si>
  <si>
    <t>790999</t>
  </si>
  <si>
    <t>791000</t>
  </si>
  <si>
    <t>791099</t>
  </si>
  <si>
    <t>791100</t>
  </si>
  <si>
    <t>791199</t>
  </si>
  <si>
    <t>791900</t>
  </si>
  <si>
    <t>791999</t>
  </si>
  <si>
    <t>795000</t>
  </si>
  <si>
    <t>795999</t>
  </si>
  <si>
    <t>796600</t>
  </si>
  <si>
    <t>796699</t>
  </si>
  <si>
    <t>796700</t>
  </si>
  <si>
    <t>796799</t>
  </si>
  <si>
    <t>797000</t>
  </si>
  <si>
    <t>797099</t>
  </si>
  <si>
    <t>797500</t>
  </si>
  <si>
    <t>797599</t>
  </si>
  <si>
    <t>797700</t>
  </si>
  <si>
    <t>797799</t>
  </si>
  <si>
    <t>797800</t>
  </si>
  <si>
    <t>797899</t>
  </si>
  <si>
    <t>797900</t>
  </si>
  <si>
    <t>797999</t>
  </si>
  <si>
    <t>798000</t>
  </si>
  <si>
    <t>798099</t>
  </si>
  <si>
    <t>798500</t>
  </si>
  <si>
    <t>798599</t>
  </si>
  <si>
    <t>798600</t>
  </si>
  <si>
    <t>798699</t>
  </si>
  <si>
    <t>798700</t>
  </si>
  <si>
    <t>798799</t>
  </si>
  <si>
    <t>798800</t>
  </si>
  <si>
    <t>798899</t>
  </si>
  <si>
    <t>798900</t>
  </si>
  <si>
    <t>798999</t>
  </si>
  <si>
    <t>799000</t>
  </si>
  <si>
    <t>799099</t>
  </si>
  <si>
    <t>799100</t>
  </si>
  <si>
    <t>799199</t>
  </si>
  <si>
    <t>799200</t>
  </si>
  <si>
    <t>799299</t>
  </si>
  <si>
    <t>799500</t>
  </si>
  <si>
    <t>799599</t>
  </si>
  <si>
    <t>799600</t>
  </si>
  <si>
    <t>799699</t>
  </si>
  <si>
    <t>799700</t>
  </si>
  <si>
    <t>799800</t>
  </si>
  <si>
    <t>799899</t>
  </si>
  <si>
    <t>799900</t>
  </si>
  <si>
    <t>799999</t>
  </si>
  <si>
    <t>800309</t>
  </si>
  <si>
    <t>800310</t>
  </si>
  <si>
    <t>800319</t>
  </si>
  <si>
    <t>800320</t>
  </si>
  <si>
    <t>800329</t>
  </si>
  <si>
    <t>800330</t>
  </si>
  <si>
    <t>800339</t>
  </si>
  <si>
    <t>800360</t>
  </si>
  <si>
    <t>800369</t>
  </si>
  <si>
    <t>800800</t>
  </si>
  <si>
    <t>800899</t>
  </si>
  <si>
    <t>811000</t>
  </si>
  <si>
    <t>811099</t>
  </si>
  <si>
    <t>811100</t>
  </si>
  <si>
    <t>811199</t>
  </si>
  <si>
    <t>811500</t>
  </si>
  <si>
    <t>811599</t>
  </si>
  <si>
    <t>811600</t>
  </si>
  <si>
    <t>811699</t>
  </si>
  <si>
    <t>811700</t>
  </si>
  <si>
    <t>811799</t>
  </si>
  <si>
    <t>811900</t>
  </si>
  <si>
    <t>811999</t>
  </si>
  <si>
    <t>815600</t>
  </si>
  <si>
    <t>815699</t>
  </si>
  <si>
    <t>816600</t>
  </si>
  <si>
    <t>816699</t>
  </si>
  <si>
    <t>818000</t>
  </si>
  <si>
    <t>818099</t>
  </si>
  <si>
    <t>818300</t>
  </si>
  <si>
    <t>818399</t>
  </si>
  <si>
    <t>818600</t>
  </si>
  <si>
    <t>818699</t>
  </si>
  <si>
    <t>818900</t>
  </si>
  <si>
    <t>818999</t>
  </si>
  <si>
    <t>819000</t>
  </si>
  <si>
    <t>819099</t>
  </si>
  <si>
    <t>819100</t>
  </si>
  <si>
    <t>819199</t>
  </si>
  <si>
    <t>819200</t>
  </si>
  <si>
    <t>819299</t>
  </si>
  <si>
    <t>819300</t>
  </si>
  <si>
    <t>819399</t>
  </si>
  <si>
    <t>819400</t>
  </si>
  <si>
    <t>819499</t>
  </si>
  <si>
    <t>819500</t>
  </si>
  <si>
    <t>819599</t>
  </si>
  <si>
    <t>819600</t>
  </si>
  <si>
    <t>819699</t>
  </si>
  <si>
    <t>819700</t>
  </si>
  <si>
    <t>819799</t>
  </si>
  <si>
    <t>819800</t>
  </si>
  <si>
    <t>819899</t>
  </si>
  <si>
    <t>819900</t>
  </si>
  <si>
    <t>819999</t>
  </si>
  <si>
    <t>820099</t>
  </si>
  <si>
    <t>820100</t>
  </si>
  <si>
    <t>820199</t>
  </si>
  <si>
    <t>820200</t>
  </si>
  <si>
    <t>820299</t>
  </si>
  <si>
    <t>820300</t>
  </si>
  <si>
    <t>820399</t>
  </si>
  <si>
    <t>820400</t>
  </si>
  <si>
    <t>820499</t>
  </si>
  <si>
    <t>820500</t>
  </si>
  <si>
    <t>820599</t>
  </si>
  <si>
    <t>820600</t>
  </si>
  <si>
    <t>820699</t>
  </si>
  <si>
    <t>820700</t>
  </si>
  <si>
    <t>820799</t>
  </si>
  <si>
    <t>820800</t>
  </si>
  <si>
    <t>820899</t>
  </si>
  <si>
    <t>820900</t>
  </si>
  <si>
    <t>821000</t>
  </si>
  <si>
    <t>821099</t>
  </si>
  <si>
    <t>821100</t>
  </si>
  <si>
    <t>821199</t>
  </si>
  <si>
    <t>821200</t>
  </si>
  <si>
    <t>821299</t>
  </si>
  <si>
    <t>821300</t>
  </si>
  <si>
    <t>821399</t>
  </si>
  <si>
    <t>821400</t>
  </si>
  <si>
    <t>821499</t>
  </si>
  <si>
    <t>821500</t>
  </si>
  <si>
    <t>821599</t>
  </si>
  <si>
    <t>821600</t>
  </si>
  <si>
    <t>821699</t>
  </si>
  <si>
    <t>821700</t>
  </si>
  <si>
    <t>821799</t>
  </si>
  <si>
    <t>821800</t>
  </si>
  <si>
    <t>821899</t>
  </si>
  <si>
    <t>821900</t>
  </si>
  <si>
    <t>821999</t>
  </si>
  <si>
    <t>822099</t>
  </si>
  <si>
    <t>822100</t>
  </si>
  <si>
    <t>822199</t>
  </si>
  <si>
    <t>822200</t>
  </si>
  <si>
    <t>822299</t>
  </si>
  <si>
    <t>822300</t>
  </si>
  <si>
    <t>822399</t>
  </si>
  <si>
    <t>822400</t>
  </si>
  <si>
    <t>822499</t>
  </si>
  <si>
    <t>822500</t>
  </si>
  <si>
    <t>822599</t>
  </si>
  <si>
    <t>822600</t>
  </si>
  <si>
    <t>822699</t>
  </si>
  <si>
    <t>822700</t>
  </si>
  <si>
    <t>822799</t>
  </si>
  <si>
    <t>822800</t>
  </si>
  <si>
    <t>822899</t>
  </si>
  <si>
    <t>822900</t>
  </si>
  <si>
    <t>823000</t>
  </si>
  <si>
    <t>823099</t>
  </si>
  <si>
    <t>823500</t>
  </si>
  <si>
    <t>823599</t>
  </si>
  <si>
    <t>823800</t>
  </si>
  <si>
    <t>823899</t>
  </si>
  <si>
    <t>824200</t>
  </si>
  <si>
    <t>824299</t>
  </si>
  <si>
    <t>824800</t>
  </si>
  <si>
    <t>824899</t>
  </si>
  <si>
    <t>825200</t>
  </si>
  <si>
    <t>825299</t>
  </si>
  <si>
    <t>825500</t>
  </si>
  <si>
    <t>825599</t>
  </si>
  <si>
    <t>825800</t>
  </si>
  <si>
    <t>825899</t>
  </si>
  <si>
    <t>826800</t>
  </si>
  <si>
    <t>826899</t>
  </si>
  <si>
    <t>827500</t>
  </si>
  <si>
    <t>827599</t>
  </si>
  <si>
    <t>827700</t>
  </si>
  <si>
    <t>827799</t>
  </si>
  <si>
    <t>827800</t>
  </si>
  <si>
    <t>827899</t>
  </si>
  <si>
    <t>827900</t>
  </si>
  <si>
    <t>827999</t>
  </si>
  <si>
    <t>828100</t>
  </si>
  <si>
    <t>828199</t>
  </si>
  <si>
    <t>828200</t>
  </si>
  <si>
    <t>828299</t>
  </si>
  <si>
    <t>828300</t>
  </si>
  <si>
    <t>828399</t>
  </si>
  <si>
    <t>828400</t>
  </si>
  <si>
    <t>828499</t>
  </si>
  <si>
    <t>828500</t>
  </si>
  <si>
    <t>828599</t>
  </si>
  <si>
    <t>828600</t>
  </si>
  <si>
    <t>828699</t>
  </si>
  <si>
    <t>828700</t>
  </si>
  <si>
    <t>828799</t>
  </si>
  <si>
    <t>828800</t>
  </si>
  <si>
    <t>828899</t>
  </si>
  <si>
    <t>828900</t>
  </si>
  <si>
    <t>828999</t>
  </si>
  <si>
    <t>829000</t>
  </si>
  <si>
    <t>829099</t>
  </si>
  <si>
    <t>829600</t>
  </si>
  <si>
    <t>829699</t>
  </si>
  <si>
    <t>830000</t>
  </si>
  <si>
    <t>830099</t>
  </si>
  <si>
    <t>830100</t>
  </si>
  <si>
    <t>830199</t>
  </si>
  <si>
    <t>830200</t>
  </si>
  <si>
    <t>830299</t>
  </si>
  <si>
    <t>830300</t>
  </si>
  <si>
    <t>830399</t>
  </si>
  <si>
    <t>830400</t>
  </si>
  <si>
    <t>830499</t>
  </si>
  <si>
    <t>830500</t>
  </si>
  <si>
    <t>830599</t>
  </si>
  <si>
    <t>830800</t>
  </si>
  <si>
    <t>830899</t>
  </si>
  <si>
    <t>830900</t>
  </si>
  <si>
    <t>830999</t>
  </si>
  <si>
    <t>831000</t>
  </si>
  <si>
    <t>831999</t>
  </si>
  <si>
    <t>832200</t>
  </si>
  <si>
    <t>832299</t>
  </si>
  <si>
    <t>832800</t>
  </si>
  <si>
    <t>832899</t>
  </si>
  <si>
    <t>833099</t>
  </si>
  <si>
    <t>833100</t>
  </si>
  <si>
    <t>833199</t>
  </si>
  <si>
    <t>833200</t>
  </si>
  <si>
    <t>833299</t>
  </si>
  <si>
    <t>833300</t>
  </si>
  <si>
    <t>833399</t>
  </si>
  <si>
    <t>833400</t>
  </si>
  <si>
    <t>833499</t>
  </si>
  <si>
    <t>833600</t>
  </si>
  <si>
    <t>833699</t>
  </si>
  <si>
    <t>833700</t>
  </si>
  <si>
    <t>833799</t>
  </si>
  <si>
    <t>833800</t>
  </si>
  <si>
    <t>833899</t>
  </si>
  <si>
    <t>834000</t>
  </si>
  <si>
    <t>834999</t>
  </si>
  <si>
    <t>836000</t>
  </si>
  <si>
    <t>836999</t>
  </si>
  <si>
    <t>838300</t>
  </si>
  <si>
    <t>838399</t>
  </si>
  <si>
    <t>838400</t>
  </si>
  <si>
    <t>838499</t>
  </si>
  <si>
    <t>838500</t>
  </si>
  <si>
    <t>838599</t>
  </si>
  <si>
    <t>838800</t>
  </si>
  <si>
    <t>838899</t>
  </si>
  <si>
    <t>838900</t>
  </si>
  <si>
    <t>838999</t>
  </si>
  <si>
    <t>839600</t>
  </si>
  <si>
    <t>839699</t>
  </si>
  <si>
    <t>839800</t>
  </si>
  <si>
    <t>839899</t>
  </si>
  <si>
    <t>839900</t>
  </si>
  <si>
    <t>839999</t>
  </si>
  <si>
    <t>888100</t>
  </si>
  <si>
    <t>888199</t>
  </si>
  <si>
    <t>888666</t>
  </si>
  <si>
    <t>888777</t>
  </si>
  <si>
    <t>888800</t>
  </si>
  <si>
    <t>888899</t>
  </si>
  <si>
    <t>889900</t>
  </si>
  <si>
    <t>889999</t>
  </si>
  <si>
    <t>901000</t>
  </si>
  <si>
    <t>901200</t>
  </si>
  <si>
    <t>901300</t>
  </si>
  <si>
    <t>906090</t>
  </si>
  <si>
    <t>930100</t>
  </si>
  <si>
    <t>930200</t>
  </si>
  <si>
    <t>930500</t>
  </si>
  <si>
    <t>930600</t>
  </si>
  <si>
    <t>930700</t>
  </si>
  <si>
    <t>930800</t>
  </si>
  <si>
    <t>960400</t>
  </si>
  <si>
    <t>960499</t>
  </si>
  <si>
    <t>960600</t>
  </si>
  <si>
    <t>960699</t>
  </si>
  <si>
    <t>960700</t>
  </si>
  <si>
    <t>960799</t>
  </si>
  <si>
    <t>960800</t>
  </si>
  <si>
    <t>960899</t>
  </si>
  <si>
    <t>960900</t>
  </si>
  <si>
    <t>960959</t>
  </si>
  <si>
    <t>960961</t>
  </si>
  <si>
    <t>960999</t>
  </si>
  <si>
    <t>963300</t>
  </si>
  <si>
    <t>963399</t>
  </si>
  <si>
    <t>963700</t>
  </si>
  <si>
    <t>963799</t>
  </si>
  <si>
    <t>963800</t>
  </si>
  <si>
    <t>963899</t>
  </si>
  <si>
    <t>963900</t>
  </si>
  <si>
    <t>963999</t>
  </si>
  <si>
    <t>966500</t>
  </si>
  <si>
    <t>966599</t>
  </si>
  <si>
    <t>966600</t>
  </si>
  <si>
    <t>966699</t>
  </si>
  <si>
    <t>966800</t>
  </si>
  <si>
    <t>966899</t>
  </si>
  <si>
    <t>969600</t>
  </si>
  <si>
    <t>969699</t>
  </si>
  <si>
    <t>969800</t>
  </si>
  <si>
    <t>969899</t>
  </si>
  <si>
    <t>969900</t>
  </si>
  <si>
    <t>999000</t>
  </si>
  <si>
    <t>999099</t>
  </si>
  <si>
    <t>999900</t>
  </si>
  <si>
    <t>999999</t>
  </si>
  <si>
    <t>010300</t>
  </si>
  <si>
    <t>010399</t>
  </si>
  <si>
    <t>011000</t>
  </si>
  <si>
    <t>011099</t>
  </si>
  <si>
    <t>020399</t>
  </si>
  <si>
    <t>030299</t>
  </si>
  <si>
    <t>033000</t>
  </si>
  <si>
    <t>033099</t>
  </si>
  <si>
    <t>040200</t>
  </si>
  <si>
    <t>040299</t>
  </si>
  <si>
    <t>040300</t>
  </si>
  <si>
    <t>040399</t>
  </si>
  <si>
    <t>040400</t>
  </si>
  <si>
    <t>040499</t>
  </si>
  <si>
    <t>050700</t>
  </si>
  <si>
    <t>050799</t>
  </si>
  <si>
    <t>055000</t>
  </si>
  <si>
    <t>055099</t>
  </si>
  <si>
    <t>055500</t>
  </si>
  <si>
    <t>055599</t>
  </si>
  <si>
    <t>055900</t>
  </si>
  <si>
    <t>055999</t>
  </si>
  <si>
    <t>066000</t>
  </si>
  <si>
    <t>066099</t>
  </si>
  <si>
    <t>066900</t>
  </si>
  <si>
    <t>066999</t>
  </si>
  <si>
    <t>076700</t>
  </si>
  <si>
    <t>076799</t>
  </si>
  <si>
    <t>077000</t>
  </si>
  <si>
    <t>077099</t>
  </si>
  <si>
    <t>077100</t>
  </si>
  <si>
    <t>077199</t>
  </si>
  <si>
    <t>077700</t>
  </si>
  <si>
    <t>080800</t>
  </si>
  <si>
    <t>080899</t>
  </si>
  <si>
    <t>091100</t>
  </si>
  <si>
    <t>091199</t>
  </si>
  <si>
    <t>099300</t>
  </si>
  <si>
    <t>099399</t>
  </si>
  <si>
    <t>099900</t>
  </si>
  <si>
    <t>099999</t>
  </si>
  <si>
    <t>100300</t>
  </si>
  <si>
    <t>100399</t>
  </si>
  <si>
    <t>100886</t>
  </si>
  <si>
    <t>103400</t>
  </si>
  <si>
    <t>103499</t>
  </si>
  <si>
    <t>303100</t>
  </si>
  <si>
    <t>303199</t>
  </si>
  <si>
    <t>505000</t>
  </si>
  <si>
    <t>505099</t>
  </si>
  <si>
    <t>601100</t>
  </si>
  <si>
    <t>601199</t>
  </si>
  <si>
    <t>701000</t>
  </si>
  <si>
    <t>701099</t>
  </si>
  <si>
    <t>701100</t>
  </si>
  <si>
    <t>701199</t>
  </si>
  <si>
    <t>801000</t>
  </si>
  <si>
    <t>801099</t>
  </si>
  <si>
    <t>801100</t>
  </si>
  <si>
    <t>801199</t>
  </si>
  <si>
    <t>808000</t>
  </si>
  <si>
    <t>808099</t>
  </si>
  <si>
    <t>808100</t>
  </si>
  <si>
    <t>808199</t>
  </si>
  <si>
    <t>901099</t>
  </si>
  <si>
    <t>901100</t>
  </si>
  <si>
    <t>901199</t>
  </si>
  <si>
    <t>906070</t>
  </si>
  <si>
    <t>906079</t>
  </si>
  <si>
    <t>906080</t>
  </si>
  <si>
    <t>906089</t>
  </si>
  <si>
    <t>906099</t>
  </si>
  <si>
    <t>906700</t>
  </si>
  <si>
    <t>906799</t>
  </si>
  <si>
    <t>909100</t>
  </si>
  <si>
    <t>909199</t>
  </si>
  <si>
    <t>449900</t>
  </si>
  <si>
    <t>449999</t>
  </si>
  <si>
    <t>509900</t>
  </si>
  <si>
    <t>509999</t>
  </si>
  <si>
    <t>559900</t>
  </si>
  <si>
    <t>609900</t>
  </si>
  <si>
    <t>609999</t>
  </si>
  <si>
    <t>655900</t>
  </si>
  <si>
    <t>669900</t>
  </si>
  <si>
    <t>669999</t>
  </si>
  <si>
    <t>709900</t>
  </si>
  <si>
    <t>709999</t>
  </si>
  <si>
    <t>779700</t>
  </si>
  <si>
    <t>779799</t>
  </si>
  <si>
    <t>779800</t>
  </si>
  <si>
    <t>779899</t>
  </si>
  <si>
    <t>779900</t>
  </si>
  <si>
    <t>779999</t>
  </si>
  <si>
    <t>839700</t>
  </si>
  <si>
    <t>839799</t>
  </si>
  <si>
    <t>858000</t>
  </si>
  <si>
    <t>858099</t>
  </si>
  <si>
    <t>858100</t>
  </si>
  <si>
    <t>858199</t>
  </si>
  <si>
    <t>858200</t>
  </si>
  <si>
    <t>858299</t>
  </si>
  <si>
    <t>858300</t>
  </si>
  <si>
    <t>858399</t>
  </si>
  <si>
    <t>858400</t>
  </si>
  <si>
    <t>858499</t>
  </si>
  <si>
    <t>858500</t>
  </si>
  <si>
    <t>858599</t>
  </si>
  <si>
    <t>858600</t>
  </si>
  <si>
    <t>858699</t>
  </si>
  <si>
    <t>858700</t>
  </si>
  <si>
    <t>858799</t>
  </si>
  <si>
    <t>889700</t>
  </si>
  <si>
    <t>889799</t>
  </si>
  <si>
    <t>889800</t>
  </si>
  <si>
    <t>889899</t>
  </si>
  <si>
    <t>11820</t>
  </si>
  <si>
    <t>11826</t>
  </si>
  <si>
    <t>11838</t>
  </si>
  <si>
    <t>11839</t>
  </si>
  <si>
    <t>11840</t>
  </si>
  <si>
    <t>11841</t>
  </si>
  <si>
    <t>11842</t>
  </si>
  <si>
    <t>11848</t>
  </si>
  <si>
    <t>11850</t>
  </si>
  <si>
    <t>11851</t>
  </si>
  <si>
    <t>11853</t>
  </si>
  <si>
    <t>11854</t>
  </si>
  <si>
    <t>11855</t>
  </si>
  <si>
    <t>11857</t>
  </si>
  <si>
    <t>11858</t>
  </si>
  <si>
    <t>11861</t>
  </si>
  <si>
    <t>11865</t>
  </si>
  <si>
    <t>11866</t>
  </si>
  <si>
    <t>11867</t>
  </si>
  <si>
    <t>11868</t>
  </si>
  <si>
    <t>11869</t>
  </si>
  <si>
    <t>11880</t>
  </si>
  <si>
    <t>118811</t>
  </si>
  <si>
    <t>118812</t>
  </si>
  <si>
    <t>118818</t>
  </si>
  <si>
    <t>118820</t>
  </si>
  <si>
    <t>118822</t>
  </si>
  <si>
    <t>118833</t>
  </si>
  <si>
    <t>11884</t>
  </si>
  <si>
    <t>118866</t>
  </si>
  <si>
    <t>118870</t>
  </si>
  <si>
    <t>118880</t>
  </si>
  <si>
    <t>118887</t>
  </si>
  <si>
    <t>118888</t>
  </si>
  <si>
    <t>118890</t>
  </si>
  <si>
    <t>118899</t>
  </si>
  <si>
    <t>AUS_2+AUSK. EURO 1352</t>
  </si>
  <si>
    <t>810 Grouping</t>
  </si>
  <si>
    <t>821 Grouping</t>
  </si>
  <si>
    <t>900 Grouping</t>
  </si>
  <si>
    <t>901 Grouping</t>
  </si>
  <si>
    <t>930 Grouping</t>
  </si>
  <si>
    <t>931 Grouping</t>
  </si>
  <si>
    <t>118 Grouping</t>
  </si>
  <si>
    <t>939 Grouping</t>
  </si>
  <si>
    <t>€ 0.0182</t>
  </si>
  <si>
    <t>€ 0.034</t>
  </si>
  <si>
    <t>€ 0.0364</t>
  </si>
  <si>
    <t>€ 0.0834</t>
  </si>
  <si>
    <t>€ 0.1667</t>
  </si>
  <si>
    <t>€ 0.1515</t>
  </si>
  <si>
    <t>€ 0.1817</t>
  </si>
  <si>
    <t>€ 0.2253</t>
  </si>
  <si>
    <t>€ 0.2702</t>
  </si>
  <si>
    <t>€ 0.321</t>
  </si>
  <si>
    <t>€ 0.3749</t>
  </si>
  <si>
    <t>€ 0.4391</t>
  </si>
  <si>
    <t>€ 0.5069</t>
  </si>
  <si>
    <t>€ 0.5633</t>
  </si>
  <si>
    <t>€ 0.6057</t>
  </si>
  <si>
    <t>€ 0.6759</t>
  </si>
  <si>
    <t>€ 0.7268</t>
  </si>
  <si>
    <t>€ 0.9012</t>
  </si>
  <si>
    <t>€ 1.1265</t>
  </si>
  <si>
    <t>€ 1.2954</t>
  </si>
  <si>
    <t>€ 1.5013</t>
  </si>
  <si>
    <t>€ 1.8023</t>
  </si>
  <si>
    <t>€ 3.0281</t>
  </si>
  <si>
    <t>€ 0.25</t>
  </si>
  <si>
    <t>€ 0.3334</t>
  </si>
  <si>
    <t>€ 0.4167</t>
  </si>
  <si>
    <t>€ 0.5</t>
  </si>
  <si>
    <t>€ 0.5834</t>
  </si>
  <si>
    <t>€ 0.6667</t>
  </si>
  <si>
    <t>€ 0.75</t>
  </si>
  <si>
    <t>€ 0.8334</t>
  </si>
  <si>
    <t>€ 1.6667</t>
  </si>
  <si>
    <t>€ 2.5</t>
  </si>
  <si>
    <t>€ 3.3334</t>
  </si>
  <si>
    <t>€ 4.1667</t>
  </si>
  <si>
    <t>€ 5</t>
  </si>
  <si>
    <t>€ 5.8334</t>
  </si>
  <si>
    <t>€ 6.6667</t>
  </si>
  <si>
    <t>€ 7.5</t>
  </si>
  <si>
    <t>*Click on the Group links to see the respective Number Ranges.</t>
  </si>
  <si>
    <t>0501-0509, 0517,0057,059</t>
  </si>
  <si>
    <t>same end-user rate as AUT-NAT</t>
  </si>
  <si>
    <t>Private Numbers</t>
  </si>
  <si>
    <t>Online dial-up services</t>
  </si>
  <si>
    <t>Nomadic Numbers</t>
  </si>
  <si>
    <t>0800, 0804</t>
  </si>
  <si>
    <t>0820</t>
  </si>
  <si>
    <t>0900, 0930</t>
  </si>
  <si>
    <t>0900, 0930, 0939</t>
  </si>
  <si>
    <t>0901, 0931</t>
  </si>
  <si>
    <t>Premium rate - per event</t>
  </si>
  <si>
    <t>Agreed National rates</t>
  </si>
  <si>
    <t>Operator service</t>
  </si>
  <si>
    <t>European harmonised numbers</t>
  </si>
  <si>
    <t>118xzy</t>
  </si>
  <si>
    <t>120, 123, 130, 1450, 1455 , 1484</t>
  </si>
  <si>
    <t>Special short numbers</t>
  </si>
  <si>
    <t>112, 122, 128, 133, 140, 141, 142, 144,147</t>
  </si>
  <si>
    <t>120, 123, 130, 1450, 1455,1484</t>
  </si>
  <si>
    <t>0800,0804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</si>
</sst>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000"/>
    <numFmt numFmtId="165" formatCode="#,##0.0000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indexed="21"/>
      <name val="Arial"/>
      <family val="2"/>
    </font>
    <font>
      <u/>
      <sz val="10"/>
      <color theme="10"/>
      <name val="Arial"/>
      <family val="2"/>
    </font>
    <font>
      <b/>
      <sz val="12"/>
      <color indexed="21"/>
      <name val="Arial"/>
      <family val="2"/>
    </font>
    <font>
      <b/>
      <sz val="12"/>
      <color theme="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2"/>
      <name val="Arial"/>
      <family val="2"/>
    </font>
    <font>
      <sz val="9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Arial"/>
      <family val="2"/>
    </font>
    <font>
      <b/>
      <u/>
      <sz val="12"/>
      <name val="Arial"/>
      <family val="2"/>
    </font>
    <font>
      <sz val="11"/>
      <color theme="1"/>
      <name val="Calibri"/>
      <family val="2"/>
    </font>
    <font>
      <b/>
      <i/>
      <sz val="12"/>
      <color indexed="21"/>
      <name val="Arial"/>
      <family val="2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4"/>
      <color rgb="FF0BB0EB"/>
      <name val="Arial"/>
      <family val="2"/>
    </font>
    <font>
      <u/>
      <sz val="12"/>
      <color rgb="FF0563C1"/>
      <name val="Arial"/>
      <family val="2"/>
    </font>
    <font>
      <i/>
      <sz val="14"/>
      <color rgb="FF0563C1"/>
      <name val="Arial"/>
      <family val="2"/>
    </font>
    <font>
      <i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9B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1" fillId="0" borderId="0"/>
    <xf numFmtId="0" fontId="9" fillId="0" borderId="0"/>
  </cellStyleXfs>
  <cellXfs count="115">
    <xf numFmtId="0" fontId="0" fillId="0" borderId="0" xfId="0"/>
    <xf numFmtId="0" fontId="2" fillId="0" borderId="0" xfId="1" applyFont="1"/>
    <xf numFmtId="0" fontId="4" fillId="0" borderId="0" xfId="1" applyFont="1" applyProtection="1">
      <protection hidden="1"/>
    </xf>
    <xf numFmtId="2" fontId="4" fillId="0" borderId="0" xfId="1" applyNumberFormat="1" applyFont="1" applyAlignment="1" applyProtection="1">
      <alignment horizontal="center"/>
      <protection hidden="1"/>
    </xf>
    <xf numFmtId="0" fontId="4" fillId="0" borderId="0" xfId="1" applyFont="1" applyAlignment="1" applyProtection="1">
      <alignment horizontal="right" indent="1"/>
      <protection hidden="1"/>
    </xf>
    <xf numFmtId="0" fontId="5" fillId="2" borderId="0" xfId="1" applyFont="1" applyFill="1" applyProtection="1">
      <protection hidden="1"/>
    </xf>
    <xf numFmtId="0" fontId="5" fillId="0" borderId="0" xfId="1" applyFont="1" applyProtection="1">
      <protection hidden="1"/>
    </xf>
    <xf numFmtId="2" fontId="6" fillId="0" borderId="0" xfId="1" applyNumberFormat="1" applyFont="1" applyProtection="1">
      <protection hidden="1"/>
    </xf>
    <xf numFmtId="2" fontId="6" fillId="0" borderId="0" xfId="1" applyNumberFormat="1" applyFont="1" applyAlignment="1" applyProtection="1">
      <alignment horizontal="center"/>
      <protection hidden="1"/>
    </xf>
    <xf numFmtId="0" fontId="6" fillId="0" borderId="0" xfId="1" applyFont="1" applyAlignment="1" applyProtection="1">
      <alignment horizontal="right" indent="1"/>
      <protection hidden="1"/>
    </xf>
    <xf numFmtId="0" fontId="6" fillId="0" borderId="0" xfId="1" applyFont="1" applyProtection="1">
      <protection hidden="1"/>
    </xf>
    <xf numFmtId="0" fontId="5" fillId="2" borderId="0" xfId="1" applyFont="1" applyFill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8" fillId="0" borderId="3" xfId="1" quotePrefix="1" applyFont="1" applyBorder="1" applyAlignment="1">
      <alignment horizontal="right"/>
    </xf>
    <xf numFmtId="0" fontId="8" fillId="0" borderId="3" xfId="1" applyFont="1" applyBorder="1" applyAlignment="1">
      <alignment horizontal="right"/>
    </xf>
    <xf numFmtId="0" fontId="1" fillId="0" borderId="0" xfId="3"/>
    <xf numFmtId="0" fontId="8" fillId="0" borderId="3" xfId="1" applyFont="1" applyBorder="1" applyAlignment="1">
      <alignment horizontal="left"/>
    </xf>
    <xf numFmtId="0" fontId="8" fillId="0" borderId="1" xfId="1" applyFont="1" applyBorder="1" applyAlignment="1">
      <alignment horizontal="right"/>
    </xf>
    <xf numFmtId="164" fontId="8" fillId="0" borderId="1" xfId="1" applyNumberFormat="1" applyFont="1" applyBorder="1"/>
    <xf numFmtId="164" fontId="8" fillId="0" borderId="3" xfId="1" applyNumberFormat="1" applyFont="1" applyBorder="1"/>
    <xf numFmtId="164" fontId="8" fillId="0" borderId="0" xfId="1" applyNumberFormat="1" applyFont="1"/>
    <xf numFmtId="0" fontId="8" fillId="0" borderId="3" xfId="1" quotePrefix="1" applyFont="1" applyBorder="1" applyAlignment="1">
      <alignment horizontal="right" vertical="center"/>
    </xf>
    <xf numFmtId="0" fontId="8" fillId="0" borderId="3" xfId="1" applyFont="1" applyBorder="1" applyAlignment="1">
      <alignment horizontal="left" vertical="center"/>
    </xf>
    <xf numFmtId="0" fontId="8" fillId="0" borderId="3" xfId="1" applyFont="1" applyBorder="1" applyAlignment="1">
      <alignment horizontal="right" vertical="center"/>
    </xf>
    <xf numFmtId="164" fontId="8" fillId="0" borderId="3" xfId="1" applyNumberFormat="1" applyFont="1" applyBorder="1" applyAlignment="1">
      <alignment vertical="center"/>
    </xf>
    <xf numFmtId="164" fontId="8" fillId="0" borderId="0" xfId="1" applyNumberFormat="1" applyFont="1" applyAlignment="1">
      <alignment vertical="center"/>
    </xf>
    <xf numFmtId="164" fontId="8" fillId="0" borderId="3" xfId="1" applyNumberFormat="1" applyFont="1" applyBorder="1" applyAlignment="1">
      <alignment horizontal="right" vertical="center" indent="1"/>
    </xf>
    <xf numFmtId="164" fontId="8" fillId="0" borderId="0" xfId="1" applyNumberFormat="1" applyFont="1" applyAlignment="1">
      <alignment horizontal="right" vertical="center"/>
    </xf>
    <xf numFmtId="164" fontId="8" fillId="0" borderId="3" xfId="1" applyNumberFormat="1" applyFont="1" applyBorder="1" applyAlignment="1">
      <alignment horizontal="right" vertical="center"/>
    </xf>
    <xf numFmtId="2" fontId="6" fillId="2" borderId="5" xfId="1" applyNumberFormat="1" applyFont="1" applyFill="1" applyBorder="1" applyProtection="1">
      <protection hidden="1"/>
    </xf>
    <xf numFmtId="2" fontId="6" fillId="2" borderId="6" xfId="1" applyNumberFormat="1" applyFont="1" applyFill="1" applyBorder="1" applyAlignment="1" applyProtection="1">
      <alignment horizontal="center"/>
      <protection hidden="1"/>
    </xf>
    <xf numFmtId="0" fontId="10" fillId="3" borderId="8" xfId="0" applyFont="1" applyFill="1" applyBorder="1" applyProtection="1">
      <protection hidden="1"/>
    </xf>
    <xf numFmtId="0" fontId="12" fillId="3" borderId="10" xfId="0" applyFont="1" applyFill="1" applyBorder="1" applyAlignment="1" applyProtection="1">
      <alignment horizontal="left"/>
      <protection hidden="1"/>
    </xf>
    <xf numFmtId="0" fontId="14" fillId="3" borderId="12" xfId="0" applyFont="1" applyFill="1" applyBorder="1" applyProtection="1">
      <protection hidden="1"/>
    </xf>
    <xf numFmtId="0" fontId="8" fillId="0" borderId="14" xfId="1" applyFont="1" applyBorder="1" applyAlignment="1">
      <alignment horizontal="left"/>
    </xf>
    <xf numFmtId="0" fontId="17" fillId="0" borderId="14" xfId="0" applyFont="1" applyBorder="1"/>
    <xf numFmtId="0" fontId="2" fillId="0" borderId="14" xfId="1" applyFont="1" applyBorder="1"/>
    <xf numFmtId="0" fontId="18" fillId="0" borderId="16" xfId="1" applyFont="1" applyBorder="1" applyAlignment="1" applyProtection="1">
      <alignment horizontal="center" vertical="center"/>
      <protection locked="0"/>
    </xf>
    <xf numFmtId="0" fontId="2" fillId="0" borderId="0" xfId="1" applyFont="1" applyProtection="1">
      <protection hidden="1"/>
    </xf>
    <xf numFmtId="0" fontId="2" fillId="0" borderId="0" xfId="1" applyFont="1" applyAlignment="1" applyProtection="1">
      <alignment horizontal="right" indent="1"/>
      <protection hidden="1"/>
    </xf>
    <xf numFmtId="0" fontId="3" fillId="0" borderId="0" xfId="2" applyProtection="1">
      <protection hidden="1"/>
    </xf>
    <xf numFmtId="0" fontId="18" fillId="0" borderId="15" xfId="1" quotePrefix="1" applyFont="1" applyBorder="1" applyAlignment="1" applyProtection="1">
      <alignment horizontal="center" vertical="center"/>
      <protection hidden="1"/>
    </xf>
    <xf numFmtId="0" fontId="4" fillId="0" borderId="0" xfId="1" applyFont="1" applyAlignment="1" applyProtection="1">
      <alignment horizontal="left" vertical="center" indent="1"/>
      <protection hidden="1"/>
    </xf>
    <xf numFmtId="0" fontId="7" fillId="2" borderId="1" xfId="1" applyFont="1" applyFill="1" applyBorder="1" applyAlignment="1" applyProtection="1">
      <alignment horizontal="center" vertical="center"/>
      <protection hidden="1"/>
    </xf>
    <xf numFmtId="0" fontId="7" fillId="2" borderId="1" xfId="1" applyFont="1" applyFill="1" applyBorder="1" applyAlignment="1" applyProtection="1">
      <alignment horizontal="left" vertical="center"/>
      <protection hidden="1"/>
    </xf>
    <xf numFmtId="0" fontId="7" fillId="2" borderId="2" xfId="1" applyFont="1" applyFill="1" applyBorder="1" applyAlignment="1" applyProtection="1">
      <alignment horizontal="center" vertical="center"/>
      <protection hidden="1"/>
    </xf>
    <xf numFmtId="0" fontId="8" fillId="0" borderId="3" xfId="1" quotePrefix="1" applyFont="1" applyBorder="1" applyAlignment="1" applyProtection="1">
      <alignment horizontal="right"/>
      <protection hidden="1"/>
    </xf>
    <xf numFmtId="0" fontId="8" fillId="0" borderId="3" xfId="1" applyFont="1" applyBorder="1" applyAlignment="1" applyProtection="1">
      <alignment horizontal="left"/>
      <protection hidden="1"/>
    </xf>
    <xf numFmtId="0" fontId="8" fillId="0" borderId="3" xfId="1" applyFont="1" applyBorder="1" applyAlignment="1" applyProtection="1">
      <alignment horizontal="right"/>
      <protection hidden="1"/>
    </xf>
    <xf numFmtId="0" fontId="8" fillId="0" borderId="3" xfId="1" applyFont="1" applyBorder="1" applyAlignment="1" applyProtection="1">
      <alignment horizontal="left" vertical="center"/>
      <protection hidden="1"/>
    </xf>
    <xf numFmtId="164" fontId="8" fillId="0" borderId="3" xfId="1" applyNumberFormat="1" applyFont="1" applyBorder="1" applyAlignment="1" applyProtection="1">
      <alignment vertical="center"/>
      <protection hidden="1"/>
    </xf>
    <xf numFmtId="0" fontId="8" fillId="0" borderId="3" xfId="1" applyFont="1" applyBorder="1" applyAlignment="1" applyProtection="1">
      <alignment horizontal="right" wrapText="1"/>
      <protection hidden="1"/>
    </xf>
    <xf numFmtId="0" fontId="1" fillId="0" borderId="0" xfId="3" applyProtection="1">
      <protection hidden="1"/>
    </xf>
    <xf numFmtId="0" fontId="1" fillId="0" borderId="0" xfId="3" applyAlignment="1" applyProtection="1">
      <alignment horizontal="right" indent="1"/>
      <protection hidden="1"/>
    </xf>
    <xf numFmtId="0" fontId="15" fillId="0" borderId="8" xfId="3" applyFont="1" applyBorder="1" applyProtection="1">
      <protection hidden="1"/>
    </xf>
    <xf numFmtId="0" fontId="1" fillId="0" borderId="2" xfId="3" applyBorder="1" applyProtection="1">
      <protection hidden="1"/>
    </xf>
    <xf numFmtId="0" fontId="1" fillId="0" borderId="2" xfId="3" applyBorder="1" applyAlignment="1" applyProtection="1">
      <alignment horizontal="right" indent="1"/>
      <protection hidden="1"/>
    </xf>
    <xf numFmtId="0" fontId="1" fillId="0" borderId="9" xfId="3" applyBorder="1" applyProtection="1">
      <protection hidden="1"/>
    </xf>
    <xf numFmtId="0" fontId="16" fillId="0" borderId="10" xfId="3" applyFont="1" applyBorder="1" applyProtection="1">
      <protection hidden="1"/>
    </xf>
    <xf numFmtId="0" fontId="1" fillId="0" borderId="11" xfId="3" applyBorder="1" applyProtection="1">
      <protection hidden="1"/>
    </xf>
    <xf numFmtId="0" fontId="8" fillId="0" borderId="10" xfId="3" applyFont="1" applyBorder="1" applyProtection="1">
      <protection hidden="1"/>
    </xf>
    <xf numFmtId="0" fontId="1" fillId="0" borderId="12" xfId="3" applyBorder="1" applyProtection="1">
      <protection hidden="1"/>
    </xf>
    <xf numFmtId="0" fontId="1" fillId="0" borderId="4" xfId="3" applyBorder="1" applyProtection="1">
      <protection hidden="1"/>
    </xf>
    <xf numFmtId="0" fontId="1" fillId="0" borderId="4" xfId="3" applyBorder="1" applyAlignment="1" applyProtection="1">
      <alignment horizontal="right" indent="1"/>
      <protection hidden="1"/>
    </xf>
    <xf numFmtId="0" fontId="1" fillId="0" borderId="13" xfId="3" applyBorder="1" applyProtection="1">
      <protection hidden="1"/>
    </xf>
    <xf numFmtId="0" fontId="11" fillId="3" borderId="2" xfId="0" applyFont="1" applyFill="1" applyBorder="1" applyAlignment="1" applyProtection="1">
      <alignment vertical="center"/>
      <protection hidden="1"/>
    </xf>
    <xf numFmtId="0" fontId="11" fillId="3" borderId="9" xfId="0" applyFont="1" applyFill="1" applyBorder="1" applyAlignment="1" applyProtection="1">
      <alignment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0" fontId="13" fillId="3" borderId="11" xfId="0" applyFont="1" applyFill="1" applyBorder="1" applyAlignment="1" applyProtection="1">
      <alignment vertical="center"/>
      <protection hidden="1"/>
    </xf>
    <xf numFmtId="0" fontId="11" fillId="3" borderId="0" xfId="0" applyFont="1" applyFill="1" applyAlignment="1" applyProtection="1">
      <alignment vertical="center"/>
      <protection hidden="1"/>
    </xf>
    <xf numFmtId="0" fontId="11" fillId="3" borderId="11" xfId="0" applyFont="1" applyFill="1" applyBorder="1" applyAlignment="1" applyProtection="1">
      <alignment vertical="center"/>
      <protection hidden="1"/>
    </xf>
    <xf numFmtId="0" fontId="11" fillId="3" borderId="4" xfId="0" applyFont="1" applyFill="1" applyBorder="1" applyAlignment="1" applyProtection="1">
      <alignment vertical="center"/>
      <protection hidden="1"/>
    </xf>
    <xf numFmtId="0" fontId="11" fillId="3" borderId="13" xfId="0" applyFont="1" applyFill="1" applyBorder="1" applyAlignment="1" applyProtection="1">
      <alignment vertical="center"/>
      <protection hidden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2" fontId="6" fillId="2" borderId="6" xfId="1" applyNumberFormat="1" applyFont="1" applyFill="1" applyBorder="1" applyProtection="1">
      <protection hidden="1"/>
    </xf>
    <xf numFmtId="0" fontId="15" fillId="0" borderId="2" xfId="3" applyFont="1" applyBorder="1" applyProtection="1">
      <protection hidden="1"/>
    </xf>
    <xf numFmtId="0" fontId="16" fillId="0" borderId="0" xfId="3" applyFont="1" applyProtection="1">
      <protection hidden="1"/>
    </xf>
    <xf numFmtId="0" fontId="8" fillId="0" borderId="0" xfId="3" applyFont="1" applyProtection="1">
      <protection hidden="1"/>
    </xf>
    <xf numFmtId="0" fontId="10" fillId="3" borderId="2" xfId="0" applyFont="1" applyFill="1" applyBorder="1" applyProtection="1">
      <protection hidden="1"/>
    </xf>
    <xf numFmtId="0" fontId="12" fillId="3" borderId="0" xfId="0" applyFont="1" applyFill="1" applyAlignment="1" applyProtection="1">
      <alignment horizontal="left"/>
      <protection hidden="1"/>
    </xf>
    <xf numFmtId="0" fontId="14" fillId="3" borderId="4" xfId="0" applyFont="1" applyFill="1" applyBorder="1" applyProtection="1">
      <protection hidden="1"/>
    </xf>
    <xf numFmtId="0" fontId="8" fillId="0" borderId="3" xfId="1" quotePrefix="1" applyFont="1" applyBorder="1" applyAlignment="1" applyProtection="1">
      <alignment horizontal="center"/>
      <protection hidden="1"/>
    </xf>
    <xf numFmtId="0" fontId="8" fillId="0" borderId="3" xfId="1" applyFont="1" applyBorder="1" applyAlignment="1" applyProtection="1">
      <alignment horizontal="center"/>
      <protection hidden="1"/>
    </xf>
    <xf numFmtId="0" fontId="8" fillId="0" borderId="3" xfId="1" applyFont="1" applyBorder="1" applyAlignment="1" applyProtection="1">
      <alignment horizontal="center" wrapText="1"/>
      <protection hidden="1"/>
    </xf>
    <xf numFmtId="0" fontId="0" fillId="0" borderId="17" xfId="0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2" fontId="23" fillId="0" borderId="0" xfId="1" applyNumberFormat="1" applyFont="1" applyProtection="1">
      <protection hidden="1"/>
    </xf>
    <xf numFmtId="0" fontId="24" fillId="0" borderId="0" xfId="2" quotePrefix="1" applyFont="1" applyAlignment="1">
      <alignment horizontal="center"/>
    </xf>
    <xf numFmtId="2" fontId="25" fillId="0" borderId="0" xfId="1" applyNumberFormat="1" applyFont="1" applyProtection="1">
      <protection hidden="1"/>
    </xf>
    <xf numFmtId="0" fontId="8" fillId="0" borderId="3" xfId="1" applyFont="1" applyBorder="1" applyAlignment="1" applyProtection="1">
      <alignment horizontal="left" vertical="top"/>
      <protection hidden="1"/>
    </xf>
    <xf numFmtId="0" fontId="8" fillId="0" borderId="3" xfId="1" applyFont="1" applyBorder="1" applyAlignment="1" applyProtection="1">
      <alignment horizontal="left" vertical="top" wrapText="1"/>
      <protection hidden="1"/>
    </xf>
    <xf numFmtId="0" fontId="8" fillId="0" borderId="3" xfId="1" quotePrefix="1" applyFont="1" applyBorder="1" applyAlignment="1" applyProtection="1">
      <alignment horizontal="left" vertical="top"/>
      <protection hidden="1"/>
    </xf>
    <xf numFmtId="0" fontId="8" fillId="0" borderId="1" xfId="1" applyFont="1" applyBorder="1" applyAlignment="1" applyProtection="1">
      <alignment horizontal="left" vertical="top"/>
      <protection hidden="1"/>
    </xf>
    <xf numFmtId="164" fontId="8" fillId="0" borderId="3" xfId="1" applyNumberFormat="1" applyFont="1" applyBorder="1" applyAlignment="1" applyProtection="1">
      <alignment horizontal="center" vertical="center"/>
      <protection hidden="1"/>
    </xf>
    <xf numFmtId="164" fontId="8" fillId="0" borderId="0" xfId="1" applyNumberFormat="1" applyFont="1" applyAlignment="1" applyProtection="1">
      <alignment horizontal="center" vertical="center"/>
      <protection hidden="1"/>
    </xf>
    <xf numFmtId="165" fontId="8" fillId="0" borderId="3" xfId="1" applyNumberFormat="1" applyFont="1" applyBorder="1" applyAlignment="1" applyProtection="1">
      <alignment horizontal="center" vertical="center"/>
      <protection hidden="1"/>
    </xf>
    <xf numFmtId="164" fontId="8" fillId="0" borderId="3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 applyProtection="1">
      <alignment horizontal="center" vertical="center"/>
      <protection hidden="1"/>
    </xf>
    <xf numFmtId="164" fontId="8" fillId="0" borderId="2" xfId="1" applyNumberFormat="1" applyFont="1" applyBorder="1" applyAlignment="1" applyProtection="1">
      <alignment horizontal="center" vertical="center"/>
      <protection hidden="1"/>
    </xf>
    <xf numFmtId="0" fontId="8" fillId="0" borderId="18" xfId="1" applyFont="1" applyBorder="1" applyAlignment="1" applyProtection="1">
      <alignment horizontal="left" vertical="top" wrapText="1"/>
      <protection hidden="1"/>
    </xf>
    <xf numFmtId="0" fontId="8" fillId="0" borderId="18" xfId="1" applyFont="1" applyBorder="1" applyAlignment="1" applyProtection="1">
      <alignment horizontal="center" wrapText="1"/>
      <protection hidden="1"/>
    </xf>
    <xf numFmtId="0" fontId="8" fillId="0" borderId="18" xfId="1" applyFont="1" applyBorder="1" applyAlignment="1" applyProtection="1">
      <alignment horizontal="left" vertical="top"/>
      <protection hidden="1"/>
    </xf>
    <xf numFmtId="164" fontId="8" fillId="0" borderId="18" xfId="1" applyNumberFormat="1" applyFont="1" applyBorder="1" applyAlignment="1" applyProtection="1">
      <alignment horizontal="center" vertical="center"/>
      <protection hidden="1"/>
    </xf>
    <xf numFmtId="164" fontId="8" fillId="0" borderId="4" xfId="1" applyNumberFormat="1" applyFont="1" applyBorder="1" applyAlignment="1" applyProtection="1">
      <alignment horizontal="center" vertical="center"/>
      <protection hidden="1"/>
    </xf>
    <xf numFmtId="2" fontId="26" fillId="2" borderId="6" xfId="1" applyNumberFormat="1" applyFont="1" applyFill="1" applyBorder="1" applyAlignment="1" applyProtection="1">
      <alignment horizontal="right"/>
      <protection hidden="1"/>
    </xf>
    <xf numFmtId="2" fontId="26" fillId="2" borderId="7" xfId="1" applyNumberFormat="1" applyFont="1" applyFill="1" applyBorder="1" applyAlignment="1" applyProtection="1">
      <alignment horizontal="right"/>
      <protection hidden="1"/>
    </xf>
    <xf numFmtId="0" fontId="20" fillId="4" borderId="0" xfId="0" applyFont="1" applyFill="1" applyAlignment="1">
      <alignment horizontal="center" vertical="center"/>
    </xf>
  </cellXfs>
  <cellStyles count="5">
    <cellStyle name="Hyperlink" xfId="2" builtinId="8"/>
    <cellStyle name="Normal" xfId="0" builtinId="0"/>
    <cellStyle name="Normal 4" xfId="4" xr:uid="{00000000-0005-0000-0000-000003000000}"/>
    <cellStyle name="Normal 5" xfId="3" xr:uid="{00000000-0005-0000-0000-000004000000}"/>
    <cellStyle name="Normal_Non-Geo 2" xfId="1" xr:uid="{00000000-0005-0000-0000-000005000000}"/>
  </cellStyles>
  <dxfs count="0"/>
  <tableStyles count="0" defaultTableStyle="TableStyleMedium2" defaultPivotStyle="PivotStyleLight16"/>
  <colors>
    <mruColors>
      <color rgb="FF0563C1"/>
      <color rgb="FF0BB0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57150</xdr:rowOff>
    </xdr:from>
    <xdr:to>
      <xdr:col>2</xdr:col>
      <xdr:colOff>686261</xdr:colOff>
      <xdr:row>1</xdr:row>
      <xdr:rowOff>390525</xdr:rowOff>
    </xdr:to>
    <xdr:sp macro="" textlink="">
      <xdr:nvSpPr>
        <xdr:cNvPr id="2" name="AutoShape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6675" y="247650"/>
          <a:ext cx="686261" cy="3333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003366" mc:Ignorable="a14" a14:legacySpreadsheetColorIndex="56"/>
        </a:solidFill>
        <a:ln w="9525">
          <a:solidFill>
            <a:srgbClr xmlns:mc="http://schemas.openxmlformats.org/markup-compatibility/2006" xmlns:a14="http://schemas.microsoft.com/office/drawing/2010/main" val="000080" mc:Ignorable="a14" a14:legacySpreadsheetColorIndex="18"/>
          </a:solidFill>
          <a:miter lim="800000"/>
          <a:headEnd/>
          <a:tailEnd/>
        </a:ln>
        <a:effectLst>
          <a:outerShdw dist="35921" dir="2700000" algn="ctr" rotWithShape="0">
            <a:srgbClr xmlns:mc="http://schemas.openxmlformats.org/markup-compatibility/2006" xmlns:a14="http://schemas.microsoft.com/office/drawing/2010/main" val="000080" mc:Ignorable="a14" a14:legacySpreadsheetColorIndex="18"/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Print </a:t>
          </a:r>
        </a:p>
      </xdr:txBody>
    </xdr:sp>
    <xdr:clientData fLocksWithSheet="0" fPrintsWithSheet="0"/>
  </xdr:twoCellAnchor>
  <xdr:oneCellAnchor>
    <xdr:from>
      <xdr:col>8</xdr:col>
      <xdr:colOff>0</xdr:colOff>
      <xdr:row>0</xdr:row>
      <xdr:rowOff>40821</xdr:rowOff>
    </xdr:from>
    <xdr:ext cx="1305107" cy="666843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5" y="40821"/>
          <a:ext cx="1305107" cy="66684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ice%20Book\Price%20book-data\2011\Aug_11\Price%20Book\Colt_ip_access_add-ons_pricing_tool_V11_08.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Testing\CPE%20Price%20Generato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PERSO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CHAY-T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France\Colt_ipvpn_corporate_pricing_tool%20V11.06.09_unhi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CHAY-T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PERSON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IN%20Reform_IN%20Market\Tariff%20SN%20version%20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niversal/logical/Pricing%20Community/4%20-%20Deal%20Pricing/1.Margin%20Tools/Voice%20Services/Outbound/Dhwani/NGN-CFS/AT%20NGN%20Review_Kenan%20Mapping%20Result_201803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ch"/>
      <sheetName val="Document Information"/>
      <sheetName val="Version Control"/>
      <sheetName val="QC_Checklist"/>
      <sheetName val="IP Access Pricing Front Sheet"/>
      <sheetName val="DE-DTAG Cost"/>
      <sheetName val="Fibre Prices"/>
      <sheetName val="UBB95% Prices"/>
      <sheetName val="ULL summary"/>
      <sheetName val="logic"/>
      <sheetName val="Custom CPE Rules"/>
      <sheetName val="PriceSheet_IPAccess_CES"/>
      <sheetName val="IP Access Prices"/>
      <sheetName val="IP Guardian"/>
      <sheetName val="IP Domain Pricing"/>
      <sheetName val="validation"/>
      <sheetName val="Firewalls"/>
      <sheetName val="Currency"/>
      <sheetName val="Managed Workspace"/>
      <sheetName val="Managed Email Sec"/>
      <sheetName val="PC_Backup"/>
      <sheetName val="General"/>
      <sheetName val="Note on OLO"/>
      <sheetName val="Enhanced Availability"/>
      <sheetName val="Managed CPE Router"/>
      <sheetName val="OLD Managed Router"/>
      <sheetName val="Term Discounts"/>
      <sheetName val="Add-Ons"/>
      <sheetName val="Managed Router backend"/>
      <sheetName val="Upgrades"/>
      <sheetName val="Downgrades"/>
      <sheetName val="Moves"/>
      <sheetName val="Fibre Flat Prices - CES"/>
      <sheetName val="FibreUBB95 Prices - CES"/>
      <sheetName val="Fibre Flat-AT CCS SME"/>
      <sheetName val="Fibre Flat-AT CCS WHS"/>
      <sheetName val="Fibre Flat-BE CCS SME"/>
      <sheetName val="Fibre Flat-BE CCS WHS"/>
      <sheetName val="Fibre Flat-BE CCS Reseller"/>
      <sheetName val="Fibre Flat-CH"/>
      <sheetName val="Fibre Flat-DE CES"/>
      <sheetName val="Fibre Flat-DE CCS SME"/>
      <sheetName val="Fibre Flat-DE CCS WHS"/>
      <sheetName val="Fibre Flat-DE CCS Reseller"/>
      <sheetName val="Fibre Flat-DK"/>
      <sheetName val="Fibre Flat-ES"/>
      <sheetName val="Fibre Flat-ES CCS Reseller"/>
      <sheetName val="Fibre Flat-ES CCS WHS"/>
      <sheetName val="Fibre Flat-FR CCS SME"/>
      <sheetName val="Fibre Flat-FR CCS WHS"/>
      <sheetName val="Fibre Flat-FR CCS Reseller"/>
      <sheetName val="Fibre Flat-IE"/>
      <sheetName val="Fibre Flat-IT"/>
      <sheetName val="Fibre Flat-IT CCS Reseller"/>
      <sheetName val="Fibre Flat-IT CCS WHS"/>
      <sheetName val="Fibre Flat-LX"/>
      <sheetName val="Fibre Flat -NL"/>
      <sheetName val="Fibre Flat -NL CCS Reseller"/>
      <sheetName val="Fibre Flat -NL CCS WHS"/>
      <sheetName val="Fibre Flat-PT"/>
      <sheetName val="Fibre Flat-PT CCS Reseller"/>
      <sheetName val="Fibre Flat-PT CCS WHS"/>
      <sheetName val="Fibre Flat-SE"/>
      <sheetName val="Fibre Flat-UK"/>
      <sheetName val="Fibre Flat-UK CCS Reseller"/>
      <sheetName val="Fibre Flat-UK CCS WHS"/>
      <sheetName val="ULL &amp; wDSL-AT"/>
      <sheetName val="ULL (Flat) OLD!"/>
      <sheetName val="ULL &amp; wDSL-BE"/>
      <sheetName val="ULL &amp; wDSL-BE CCS WHS"/>
      <sheetName val="ULL &amp; wDSL-BE CCS Reseller"/>
      <sheetName val="ULL &amp; wDSL-CH"/>
      <sheetName val="ULL &amp; wDSL-DE CES"/>
      <sheetName val="ULL &amp; wDSL-DE CCS SME"/>
      <sheetName val="ULL &amp; wDSL-DE CCS Reseller"/>
      <sheetName val="ULL &amp; wDSL-DE CCS WHS"/>
      <sheetName val="ULL &amp; wDSL-DK"/>
      <sheetName val="ULL &amp; wDSL-ES"/>
      <sheetName val="ULL &amp; wDSL-ES CCS Reseller"/>
      <sheetName val="ULL &amp; wDSL-ES CCS WHS"/>
      <sheetName val="ULL &amp; wDSL-FR CES"/>
      <sheetName val="ULL &amp; wDSL-FR CCS SME"/>
      <sheetName val="ULL &amp; wDSL-FR CCS WHS"/>
      <sheetName val="ULL &amp; wDSL-FR CCS Reseller"/>
      <sheetName val="ULL &amp; wDSL-IT"/>
      <sheetName val="ULL &amp; wDSL-IT CCS Reseller"/>
      <sheetName val="ULL &amp; wDSL-IT CCS WHS"/>
      <sheetName val="ULL &amp; wDSL-IE"/>
      <sheetName val="ULL &amp; wDSL-NL"/>
      <sheetName val="ULL &amp; wDSL-NL CCS Reseller"/>
      <sheetName val="ULL &amp; wDSL-NL CCS WHS"/>
      <sheetName val="ULL &amp; wDSL-PT"/>
      <sheetName val="ULL &amp; wDSL-PT CCS Reseller"/>
      <sheetName val="ULL &amp; wDSL-PT CCS WHS"/>
      <sheetName val="ULL &amp; wDSL-SE"/>
      <sheetName val="Sheet1"/>
      <sheetName val="OLO (Flat)"/>
      <sheetName val="ULL &amp; wDSL-UK"/>
      <sheetName val="UBB Prices"/>
      <sheetName val="ULL &amp; wDSL-UK CCS Reseller"/>
      <sheetName val="ULL &amp; wDSL-UK CCS WHS"/>
      <sheetName val="FibreUBB95-AT CCS SME"/>
      <sheetName val="FibreUBB95-AT CCS WHS"/>
      <sheetName val="FibreUBB95-BE CCS SME"/>
      <sheetName val="FibreUBB95-BE CES"/>
      <sheetName val="FibreUBB95-BE CCS WHS"/>
      <sheetName val="FibreUBB95-BE CCS Reseller"/>
      <sheetName val="FibreUBB95-CH"/>
      <sheetName val="FibreUBB95-CH CES"/>
      <sheetName val="FibreUBB95-DE CES"/>
      <sheetName val="FibreUBB95-DE CCS SME"/>
      <sheetName val="FibreUBB95-DE CCS WHS"/>
      <sheetName val="FibreUBB95-DE CCS Reseller"/>
      <sheetName val="FibreUBB95-DK"/>
      <sheetName val="FibreUBB95-DK CES"/>
      <sheetName val="FibreUBB95-ES"/>
      <sheetName val="FibreUBB95-ES CES"/>
      <sheetName val="FibreUBB95-ES CCS Reseller"/>
      <sheetName val="FibreUBB95-ES CCS WHS"/>
      <sheetName val="FibreUBB95-FR CCS SME"/>
      <sheetName val="FibreUBB95-FR CCS WHS"/>
      <sheetName val="FibreUBB95-FR CCS Reseller"/>
      <sheetName val="FibreUBB95-IE"/>
      <sheetName val="FibreUBB95-IT"/>
      <sheetName val="FibreUBB95-IT CCS Reseller"/>
      <sheetName val="FibreUBB95-IT WHS"/>
      <sheetName val="FibreUBB95-NL"/>
      <sheetName val="FibreUBB95-NL CCS Reseller"/>
      <sheetName val="FibreUBB95-NL CCS WHS"/>
      <sheetName val="FibreUBB95-PT"/>
      <sheetName val="FibreUBB95-PT CCS Reseller"/>
      <sheetName val="FibreUBB95-PT CCS WHS"/>
      <sheetName val="FibreUBB95-SE"/>
      <sheetName val="FibreUBB95-UK"/>
      <sheetName val="FibreUBB95-UK CCS Reseller"/>
      <sheetName val="FibreUBB95-UK CCS WHS"/>
      <sheetName val="Fibre UBBperGB-AT"/>
      <sheetName val="Fibre UBBperGB-IT"/>
      <sheetName val="Fibre UBBperGB-NL"/>
      <sheetName val="Fibre UBBperGB-PT"/>
      <sheetName val="Fibre UBB95% Summary"/>
      <sheetName val="Fibre UBBperGB-DE"/>
      <sheetName val="Fibre UBBperGB-ES"/>
      <sheetName val="Fibre UBBperGB-UK"/>
    </sheetNames>
    <sheetDataSet>
      <sheetData sheetId="0"/>
      <sheetData sheetId="1"/>
      <sheetData sheetId="2"/>
      <sheetData sheetId="3"/>
      <sheetData sheetId="4">
        <row r="38">
          <cell r="B38" t="str">
            <v>Install Charges</v>
          </cell>
        </row>
        <row r="39">
          <cell r="B39" t="str">
            <v>Monthly Recurring Charges</v>
          </cell>
        </row>
        <row r="42">
          <cell r="B42" t="str">
            <v>EBW Monthly Charge / Mbit</v>
          </cell>
        </row>
      </sheetData>
      <sheetData sheetId="5"/>
      <sheetData sheetId="6"/>
      <sheetData sheetId="7"/>
      <sheetData sheetId="8"/>
      <sheetData sheetId="9">
        <row r="3">
          <cell r="AX3" t="str">
            <v>Internet Access</v>
          </cell>
          <cell r="AZ3">
            <v>1</v>
          </cell>
          <cell r="BB3" t="str">
            <v>None</v>
          </cell>
          <cell r="BD3">
            <v>1</v>
          </cell>
        </row>
        <row r="4">
          <cell r="Z4">
            <v>0</v>
          </cell>
          <cell r="AU4" t="str">
            <v>Yes</v>
          </cell>
          <cell r="AX4" t="str">
            <v>Internet Access in DC</v>
          </cell>
          <cell r="BB4" t="str">
            <v>Default</v>
          </cell>
          <cell r="BN4">
            <v>1</v>
          </cell>
          <cell r="BO4" t="str">
            <v>1 Year</v>
          </cell>
          <cell r="BP4">
            <v>0</v>
          </cell>
          <cell r="BQ4">
            <v>0</v>
          </cell>
          <cell r="BS4">
            <v>1</v>
          </cell>
          <cell r="BT4" t="str">
            <v>1 Year</v>
          </cell>
          <cell r="BU4">
            <v>0</v>
          </cell>
          <cell r="BV4">
            <v>0</v>
          </cell>
          <cell r="BX4">
            <v>1</v>
          </cell>
          <cell r="BY4" t="str">
            <v>1 Year</v>
          </cell>
          <cell r="BZ4">
            <v>0</v>
          </cell>
          <cell r="CA4">
            <v>0</v>
          </cell>
          <cell r="CF4" t="str">
            <v>Austria</v>
          </cell>
          <cell r="CG4" t="str">
            <v>EUR</v>
          </cell>
        </row>
        <row r="5">
          <cell r="Z5">
            <v>10</v>
          </cell>
          <cell r="AU5" t="str">
            <v>No</v>
          </cell>
          <cell r="BB5" t="str">
            <v>Alternative</v>
          </cell>
          <cell r="BN5">
            <v>2</v>
          </cell>
          <cell r="BO5" t="str">
            <v>2 Year</v>
          </cell>
          <cell r="BP5">
            <v>0.25</v>
          </cell>
          <cell r="BQ5">
            <v>0.15</v>
          </cell>
          <cell r="BS5">
            <v>2</v>
          </cell>
          <cell r="BT5" t="str">
            <v>2 Year</v>
          </cell>
          <cell r="BU5">
            <v>0</v>
          </cell>
          <cell r="BV5">
            <v>0.05</v>
          </cell>
          <cell r="BX5">
            <v>2</v>
          </cell>
          <cell r="BY5" t="str">
            <v>2 Year</v>
          </cell>
          <cell r="BZ5">
            <v>0.25</v>
          </cell>
          <cell r="CA5">
            <v>0.05</v>
          </cell>
          <cell r="CF5" t="str">
            <v>Belgium</v>
          </cell>
          <cell r="CG5" t="str">
            <v>EUR</v>
          </cell>
        </row>
        <row r="6">
          <cell r="Z6">
            <v>25</v>
          </cell>
          <cell r="BB6" t="str">
            <v>Custom</v>
          </cell>
          <cell r="BN6">
            <v>3</v>
          </cell>
          <cell r="BO6" t="str">
            <v>3 Year</v>
          </cell>
          <cell r="BP6">
            <v>0.5</v>
          </cell>
          <cell r="BQ6">
            <v>0.3</v>
          </cell>
          <cell r="BS6">
            <v>3</v>
          </cell>
          <cell r="BT6" t="str">
            <v>3 Year</v>
          </cell>
          <cell r="BU6">
            <v>0</v>
          </cell>
          <cell r="BV6">
            <v>0.1</v>
          </cell>
          <cell r="BX6">
            <v>3</v>
          </cell>
          <cell r="BY6" t="str">
            <v>3 Year</v>
          </cell>
          <cell r="BZ6">
            <v>0.5</v>
          </cell>
          <cell r="CA6">
            <v>0.1</v>
          </cell>
          <cell r="CF6" t="str">
            <v>Denmark</v>
          </cell>
          <cell r="CG6" t="str">
            <v>DKK</v>
          </cell>
        </row>
        <row r="7">
          <cell r="Z7">
            <v>50</v>
          </cell>
          <cell r="BN7">
            <v>4</v>
          </cell>
          <cell r="BO7" t="str">
            <v>4 Year</v>
          </cell>
          <cell r="BP7">
            <v>0.5</v>
          </cell>
          <cell r="BQ7">
            <v>0.45</v>
          </cell>
          <cell r="BS7">
            <v>4</v>
          </cell>
          <cell r="BT7" t="str">
            <v>4 Year</v>
          </cell>
          <cell r="BU7">
            <v>0</v>
          </cell>
          <cell r="BV7">
            <v>0.1</v>
          </cell>
          <cell r="BX7">
            <v>4</v>
          </cell>
          <cell r="BY7" t="str">
            <v>4 Year</v>
          </cell>
          <cell r="BZ7">
            <v>0.5</v>
          </cell>
          <cell r="CA7">
            <v>0.1</v>
          </cell>
          <cell r="CF7" t="str">
            <v>France</v>
          </cell>
          <cell r="CG7" t="str">
            <v>EUR</v>
          </cell>
        </row>
        <row r="8">
          <cell r="Z8">
            <v>100</v>
          </cell>
          <cell r="AV8" t="str">
            <v>No</v>
          </cell>
          <cell r="BN8">
            <v>5</v>
          </cell>
          <cell r="BO8" t="str">
            <v>4 Year</v>
          </cell>
          <cell r="BP8">
            <v>0.5</v>
          </cell>
          <cell r="BQ8">
            <v>0.5</v>
          </cell>
          <cell r="BS8">
            <v>5</v>
          </cell>
          <cell r="BT8" t="str">
            <v>4 Year</v>
          </cell>
          <cell r="BU8">
            <v>0</v>
          </cell>
          <cell r="BV8">
            <v>0.1</v>
          </cell>
          <cell r="BX8">
            <v>5</v>
          </cell>
          <cell r="BY8" t="str">
            <v>4 Year</v>
          </cell>
          <cell r="BZ8">
            <v>0.5</v>
          </cell>
          <cell r="CA8">
            <v>0.1</v>
          </cell>
          <cell r="CF8" t="str">
            <v>Germany</v>
          </cell>
          <cell r="CG8" t="str">
            <v>EUR</v>
          </cell>
        </row>
        <row r="9">
          <cell r="Z9">
            <v>250</v>
          </cell>
          <cell r="AV9">
            <v>0.15</v>
          </cell>
          <cell r="CF9" t="str">
            <v>Ireland</v>
          </cell>
          <cell r="CG9" t="str">
            <v>EUR</v>
          </cell>
        </row>
        <row r="10">
          <cell r="Z10">
            <v>500</v>
          </cell>
          <cell r="AV10">
            <v>0.85</v>
          </cell>
          <cell r="CF10" t="str">
            <v>Italy</v>
          </cell>
          <cell r="CG10" t="str">
            <v>EUR</v>
          </cell>
        </row>
        <row r="11">
          <cell r="CF11" t="str">
            <v>Luxembourg</v>
          </cell>
          <cell r="CG11" t="str">
            <v>EUR</v>
          </cell>
        </row>
        <row r="12">
          <cell r="CF12" t="str">
            <v>Netherlands</v>
          </cell>
          <cell r="CG12" t="str">
            <v>EUR</v>
          </cell>
        </row>
        <row r="13">
          <cell r="CF13" t="str">
            <v>Portugal</v>
          </cell>
          <cell r="CG13" t="str">
            <v>EUR</v>
          </cell>
        </row>
        <row r="14">
          <cell r="P14">
            <v>0.15</v>
          </cell>
          <cell r="CF14" t="str">
            <v>Spain</v>
          </cell>
          <cell r="CG14" t="str">
            <v>EUR</v>
          </cell>
        </row>
        <row r="15">
          <cell r="P15">
            <v>0.15</v>
          </cell>
          <cell r="CF15" t="str">
            <v>Sweden</v>
          </cell>
          <cell r="CG15" t="str">
            <v>EUR</v>
          </cell>
        </row>
        <row r="16">
          <cell r="P16">
            <v>0.15</v>
          </cell>
          <cell r="CF16" t="str">
            <v>Switzerland</v>
          </cell>
          <cell r="CG16" t="str">
            <v>CHF</v>
          </cell>
        </row>
        <row r="17">
          <cell r="CF17" t="str">
            <v>UK</v>
          </cell>
          <cell r="CG17" t="str">
            <v>GBP</v>
          </cell>
        </row>
        <row r="18">
          <cell r="AC18">
            <v>1</v>
          </cell>
          <cell r="AD18">
            <v>2</v>
          </cell>
          <cell r="AE18">
            <v>3</v>
          </cell>
          <cell r="AF18">
            <v>4</v>
          </cell>
          <cell r="AG18">
            <v>5</v>
          </cell>
          <cell r="AJ18">
            <v>1</v>
          </cell>
          <cell r="AK18">
            <v>2</v>
          </cell>
          <cell r="AL18">
            <v>3</v>
          </cell>
          <cell r="AM18">
            <v>4</v>
          </cell>
          <cell r="AN18">
            <v>5</v>
          </cell>
        </row>
        <row r="19">
          <cell r="AB19">
            <v>1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>
            <v>1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1</v>
          </cell>
          <cell r="AN19">
            <v>1</v>
          </cell>
        </row>
        <row r="20">
          <cell r="AB20">
            <v>2</v>
          </cell>
          <cell r="AC20">
            <v>1</v>
          </cell>
          <cell r="AD20">
            <v>1</v>
          </cell>
          <cell r="AE20">
            <v>1</v>
          </cell>
          <cell r="AF20">
            <v>1</v>
          </cell>
          <cell r="AG20">
            <v>1</v>
          </cell>
          <cell r="AI20">
            <v>2</v>
          </cell>
          <cell r="AJ20">
            <v>1</v>
          </cell>
          <cell r="AK20">
            <v>1</v>
          </cell>
          <cell r="AL20">
            <v>1</v>
          </cell>
          <cell r="AM20">
            <v>1</v>
          </cell>
          <cell r="AN20">
            <v>1</v>
          </cell>
        </row>
        <row r="21">
          <cell r="AB21">
            <v>3</v>
          </cell>
          <cell r="AC21">
            <v>1</v>
          </cell>
          <cell r="AD21">
            <v>1</v>
          </cell>
          <cell r="AE21">
            <v>1</v>
          </cell>
          <cell r="AF21">
            <v>1</v>
          </cell>
          <cell r="AG21">
            <v>1</v>
          </cell>
          <cell r="AI21">
            <v>3</v>
          </cell>
          <cell r="AJ21">
            <v>1</v>
          </cell>
          <cell r="AK21">
            <v>1</v>
          </cell>
          <cell r="AL21">
            <v>1</v>
          </cell>
          <cell r="AM21">
            <v>1</v>
          </cell>
          <cell r="AN21">
            <v>1</v>
          </cell>
        </row>
        <row r="22">
          <cell r="AB22">
            <v>4</v>
          </cell>
          <cell r="AC22">
            <v>1</v>
          </cell>
          <cell r="AD22">
            <v>1</v>
          </cell>
          <cell r="AE22">
            <v>1</v>
          </cell>
          <cell r="AF22">
            <v>1</v>
          </cell>
          <cell r="AG22">
            <v>1</v>
          </cell>
          <cell r="AI22">
            <v>4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>
            <v>1</v>
          </cell>
        </row>
        <row r="23">
          <cell r="E23">
            <v>1</v>
          </cell>
          <cell r="J23" t="str">
            <v>CESAustriaColt Fibre5M</v>
          </cell>
          <cell r="AB23">
            <v>5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1</v>
          </cell>
          <cell r="AI23">
            <v>5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</row>
        <row r="24">
          <cell r="AB24">
            <v>6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1</v>
          </cell>
          <cell r="AI24">
            <v>6</v>
          </cell>
          <cell r="AJ24">
            <v>1</v>
          </cell>
          <cell r="AK24">
            <v>1</v>
          </cell>
          <cell r="AL24">
            <v>1</v>
          </cell>
          <cell r="AM24">
            <v>1</v>
          </cell>
          <cell r="AN24">
            <v>1</v>
          </cell>
        </row>
        <row r="25">
          <cell r="AB25">
            <v>7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1</v>
          </cell>
          <cell r="AI25">
            <v>7</v>
          </cell>
          <cell r="AJ25">
            <v>1</v>
          </cell>
          <cell r="AK25">
            <v>1</v>
          </cell>
          <cell r="AL25">
            <v>1</v>
          </cell>
          <cell r="AM25">
            <v>1</v>
          </cell>
          <cell r="AN25">
            <v>1</v>
          </cell>
        </row>
        <row r="26">
          <cell r="AB26">
            <v>8</v>
          </cell>
          <cell r="AC26">
            <v>1</v>
          </cell>
          <cell r="AD26">
            <v>1</v>
          </cell>
          <cell r="AE26">
            <v>1</v>
          </cell>
          <cell r="AF26">
            <v>1</v>
          </cell>
          <cell r="AG26">
            <v>1</v>
          </cell>
          <cell r="AI26">
            <v>8</v>
          </cell>
          <cell r="AJ26">
            <v>1</v>
          </cell>
          <cell r="AK26">
            <v>1</v>
          </cell>
          <cell r="AL26">
            <v>1</v>
          </cell>
          <cell r="AM26">
            <v>1</v>
          </cell>
          <cell r="AN26">
            <v>1</v>
          </cell>
        </row>
        <row r="27">
          <cell r="AB27">
            <v>9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I27">
            <v>9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</row>
        <row r="28">
          <cell r="AB28">
            <v>10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1</v>
          </cell>
          <cell r="AI28">
            <v>10</v>
          </cell>
          <cell r="AJ28">
            <v>1</v>
          </cell>
          <cell r="AK28">
            <v>1</v>
          </cell>
          <cell r="AL28">
            <v>1</v>
          </cell>
          <cell r="AM28">
            <v>1</v>
          </cell>
          <cell r="AN28">
            <v>1</v>
          </cell>
        </row>
        <row r="29">
          <cell r="AB29">
            <v>11</v>
          </cell>
          <cell r="AC29">
            <v>1</v>
          </cell>
          <cell r="AD29">
            <v>1</v>
          </cell>
          <cell r="AE29">
            <v>1</v>
          </cell>
          <cell r="AF29">
            <v>1</v>
          </cell>
          <cell r="AG29">
            <v>1</v>
          </cell>
          <cell r="AI29">
            <v>11</v>
          </cell>
          <cell r="AJ29">
            <v>1</v>
          </cell>
          <cell r="AK29">
            <v>1</v>
          </cell>
          <cell r="AL29">
            <v>1</v>
          </cell>
          <cell r="AM29">
            <v>1</v>
          </cell>
          <cell r="AN29">
            <v>1</v>
          </cell>
        </row>
        <row r="30">
          <cell r="AB30">
            <v>12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1</v>
          </cell>
          <cell r="AI30">
            <v>12</v>
          </cell>
          <cell r="AJ30">
            <v>1</v>
          </cell>
          <cell r="AK30">
            <v>1</v>
          </cell>
          <cell r="AL30">
            <v>1</v>
          </cell>
          <cell r="AM30">
            <v>1</v>
          </cell>
          <cell r="AN30">
            <v>1</v>
          </cell>
        </row>
        <row r="31">
          <cell r="AB31">
            <v>13</v>
          </cell>
          <cell r="AC31">
            <v>1</v>
          </cell>
          <cell r="AD31">
            <v>1</v>
          </cell>
          <cell r="AE31">
            <v>1</v>
          </cell>
          <cell r="AF31">
            <v>1</v>
          </cell>
          <cell r="AG31">
            <v>1</v>
          </cell>
          <cell r="AI31">
            <v>13</v>
          </cell>
          <cell r="AJ31">
            <v>1</v>
          </cell>
          <cell r="AK31">
            <v>1</v>
          </cell>
          <cell r="AL31">
            <v>1</v>
          </cell>
          <cell r="AM31">
            <v>1</v>
          </cell>
          <cell r="AN31">
            <v>1</v>
          </cell>
        </row>
        <row r="32">
          <cell r="AB32">
            <v>14</v>
          </cell>
          <cell r="AC32">
            <v>1</v>
          </cell>
          <cell r="AD32">
            <v>1</v>
          </cell>
          <cell r="AE32">
            <v>1</v>
          </cell>
          <cell r="AF32">
            <v>1</v>
          </cell>
          <cell r="AG32">
            <v>1</v>
          </cell>
          <cell r="AI32">
            <v>14</v>
          </cell>
          <cell r="AJ32">
            <v>1</v>
          </cell>
          <cell r="AK32">
            <v>1</v>
          </cell>
          <cell r="AL32">
            <v>1</v>
          </cell>
          <cell r="AM32">
            <v>1</v>
          </cell>
          <cell r="AN32">
            <v>1</v>
          </cell>
        </row>
        <row r="36">
          <cell r="P36">
            <v>1</v>
          </cell>
          <cell r="Q36" t="str">
            <v>2M</v>
          </cell>
          <cell r="R36">
            <v>1</v>
          </cell>
          <cell r="S36">
            <v>0</v>
          </cell>
          <cell r="T36" t="str">
            <v>5M</v>
          </cell>
        </row>
        <row r="37">
          <cell r="D37" t="str">
            <v>Flat</v>
          </cell>
          <cell r="F37">
            <v>1</v>
          </cell>
          <cell r="P37">
            <v>2</v>
          </cell>
          <cell r="Q37" t="str">
            <v>10M</v>
          </cell>
          <cell r="R37">
            <v>2</v>
          </cell>
          <cell r="S37">
            <v>5</v>
          </cell>
          <cell r="T37" t="str">
            <v>5M</v>
          </cell>
        </row>
        <row r="38">
          <cell r="D38" t="str">
            <v>Usage Based per GB</v>
          </cell>
          <cell r="P38">
            <v>3</v>
          </cell>
          <cell r="Q38" t="str">
            <v>20M</v>
          </cell>
          <cell r="R38">
            <v>3</v>
          </cell>
          <cell r="S38">
            <v>10</v>
          </cell>
          <cell r="T38" t="str">
            <v>10M</v>
          </cell>
        </row>
        <row r="39">
          <cell r="D39" t="str">
            <v>Usage Based 95%</v>
          </cell>
          <cell r="P39">
            <v>4</v>
          </cell>
          <cell r="Q39" t="str">
            <v>34M</v>
          </cell>
          <cell r="R39">
            <v>4</v>
          </cell>
          <cell r="S39">
            <v>15</v>
          </cell>
          <cell r="T39" t="str">
            <v>15M</v>
          </cell>
        </row>
        <row r="40">
          <cell r="P40">
            <v>5</v>
          </cell>
          <cell r="Q40" t="str">
            <v>45M</v>
          </cell>
          <cell r="R40">
            <v>5</v>
          </cell>
          <cell r="S40">
            <v>20</v>
          </cell>
          <cell r="T40" t="str">
            <v>20M</v>
          </cell>
        </row>
        <row r="41">
          <cell r="P41">
            <v>6</v>
          </cell>
          <cell r="Q41" t="str">
            <v>100M</v>
          </cell>
          <cell r="R41">
            <v>6</v>
          </cell>
          <cell r="S41">
            <v>25</v>
          </cell>
          <cell r="T41" t="str">
            <v>25M</v>
          </cell>
        </row>
        <row r="42">
          <cell r="P42">
            <v>7</v>
          </cell>
          <cell r="Q42" t="str">
            <v>155M</v>
          </cell>
          <cell r="R42">
            <v>7</v>
          </cell>
          <cell r="S42">
            <v>30</v>
          </cell>
          <cell r="T42" t="str">
            <v>30M</v>
          </cell>
        </row>
        <row r="43">
          <cell r="R43">
            <v>8</v>
          </cell>
          <cell r="S43">
            <v>35</v>
          </cell>
          <cell r="T43" t="str">
            <v>35M</v>
          </cell>
        </row>
        <row r="44">
          <cell r="R44">
            <v>9</v>
          </cell>
          <cell r="S44">
            <v>40</v>
          </cell>
          <cell r="T44" t="str">
            <v>40M</v>
          </cell>
        </row>
        <row r="45">
          <cell r="R45">
            <v>10</v>
          </cell>
          <cell r="S45">
            <v>45</v>
          </cell>
          <cell r="T45" t="str">
            <v>45M</v>
          </cell>
          <cell r="AF45" t="str">
            <v>Austria</v>
          </cell>
          <cell r="AG45">
            <v>7.6746342862739375E-2</v>
          </cell>
        </row>
        <row r="46">
          <cell r="R46">
            <v>11</v>
          </cell>
          <cell r="S46">
            <v>50</v>
          </cell>
          <cell r="T46" t="str">
            <v>50M</v>
          </cell>
          <cell r="AF46" t="str">
            <v>Belgium</v>
          </cell>
          <cell r="AG46">
            <v>9.1640634665534071E-2</v>
          </cell>
        </row>
        <row r="47">
          <cell r="R47">
            <v>12</v>
          </cell>
          <cell r="S47">
            <v>60</v>
          </cell>
          <cell r="T47" t="str">
            <v>60M</v>
          </cell>
          <cell r="AF47" t="str">
            <v>Switzerland</v>
          </cell>
          <cell r="AG47">
            <v>5.6755292212869429E-2</v>
          </cell>
        </row>
        <row r="48">
          <cell r="R48">
            <v>13</v>
          </cell>
          <cell r="S48">
            <v>70</v>
          </cell>
          <cell r="T48" t="str">
            <v>70M</v>
          </cell>
          <cell r="AF48" t="str">
            <v>Germany</v>
          </cell>
          <cell r="AG48">
            <v>0.17354137876204376</v>
          </cell>
        </row>
        <row r="49">
          <cell r="R49">
            <v>14</v>
          </cell>
          <cell r="S49">
            <v>80</v>
          </cell>
          <cell r="T49" t="str">
            <v>80M</v>
          </cell>
          <cell r="AF49" t="str">
            <v>Denmark</v>
          </cell>
          <cell r="AG49">
            <v>0.1</v>
          </cell>
        </row>
        <row r="50">
          <cell r="O50" t="str">
            <v>On Net</v>
          </cell>
          <cell r="R50">
            <v>15</v>
          </cell>
          <cell r="S50">
            <v>90</v>
          </cell>
          <cell r="T50" t="str">
            <v>90M</v>
          </cell>
          <cell r="AF50" t="str">
            <v>Spain</v>
          </cell>
          <cell r="AG50">
            <v>0.11344681694018201</v>
          </cell>
        </row>
        <row r="51">
          <cell r="R51">
            <v>16</v>
          </cell>
          <cell r="S51">
            <v>100</v>
          </cell>
          <cell r="T51" t="str">
            <v>100M</v>
          </cell>
          <cell r="AF51" t="str">
            <v>France</v>
          </cell>
          <cell r="AG51">
            <v>9.1408220806867446E-2</v>
          </cell>
        </row>
        <row r="52">
          <cell r="R52">
            <v>17</v>
          </cell>
          <cell r="S52">
            <v>200</v>
          </cell>
          <cell r="T52" t="str">
            <v>200M</v>
          </cell>
          <cell r="AF52" t="str">
            <v>Ireland</v>
          </cell>
          <cell r="AG52">
            <v>0.20021217561612537</v>
          </cell>
        </row>
        <row r="53">
          <cell r="R53">
            <v>18</v>
          </cell>
          <cell r="S53">
            <v>300</v>
          </cell>
          <cell r="T53" t="str">
            <v>300M</v>
          </cell>
          <cell r="AF53" t="str">
            <v>Italy</v>
          </cell>
          <cell r="AG53">
            <v>8.3898842769521143E-2</v>
          </cell>
        </row>
        <row r="54">
          <cell r="R54">
            <v>19</v>
          </cell>
          <cell r="S54">
            <v>400</v>
          </cell>
          <cell r="T54" t="str">
            <v>400M</v>
          </cell>
          <cell r="AF54" t="str">
            <v>Luxembourg</v>
          </cell>
          <cell r="AG54">
            <v>0.1139</v>
          </cell>
        </row>
        <row r="55">
          <cell r="R55">
            <v>20</v>
          </cell>
          <cell r="S55">
            <v>500</v>
          </cell>
          <cell r="T55" t="str">
            <v>500M</v>
          </cell>
          <cell r="AF55" t="str">
            <v>Netherlands</v>
          </cell>
          <cell r="AG55">
            <v>0.13728517653765021</v>
          </cell>
        </row>
        <row r="56">
          <cell r="R56">
            <v>21</v>
          </cell>
          <cell r="S56">
            <v>600</v>
          </cell>
          <cell r="T56" t="str">
            <v>600M</v>
          </cell>
          <cell r="AF56" t="str">
            <v>Portugal</v>
          </cell>
          <cell r="AG56">
            <v>5.2711503409210381E-2</v>
          </cell>
        </row>
        <row r="57">
          <cell r="R57">
            <v>22</v>
          </cell>
          <cell r="S57">
            <v>700</v>
          </cell>
          <cell r="T57" t="str">
            <v>700M</v>
          </cell>
          <cell r="AF57" t="str">
            <v>Sweden</v>
          </cell>
          <cell r="AG57">
            <v>6.6140182099685432E-2</v>
          </cell>
        </row>
        <row r="58">
          <cell r="R58">
            <v>23</v>
          </cell>
          <cell r="S58">
            <v>800</v>
          </cell>
          <cell r="T58" t="str">
            <v>800M</v>
          </cell>
          <cell r="AF58" t="str">
            <v>UK</v>
          </cell>
          <cell r="AG58">
            <v>6.9569847307084431E-2</v>
          </cell>
        </row>
        <row r="59">
          <cell r="R59">
            <v>24</v>
          </cell>
          <cell r="S59">
            <v>900</v>
          </cell>
          <cell r="T59" t="str">
            <v>900M</v>
          </cell>
        </row>
        <row r="60">
          <cell r="R60">
            <v>25</v>
          </cell>
          <cell r="S60">
            <v>1000</v>
          </cell>
          <cell r="T60" t="str">
            <v>1G</v>
          </cell>
        </row>
        <row r="67">
          <cell r="B67" t="str">
            <v>on Ethernet over SDH</v>
          </cell>
        </row>
        <row r="68">
          <cell r="B68" t="str">
            <v>on SDH - E1</v>
          </cell>
        </row>
        <row r="69">
          <cell r="B69" t="str">
            <v>on SDH - N x E1</v>
          </cell>
        </row>
        <row r="70">
          <cell r="B70" t="str">
            <v>on SDH - E3/DS3</v>
          </cell>
        </row>
        <row r="71">
          <cell r="B71" t="str">
            <v>on SDH - STM1</v>
          </cell>
        </row>
        <row r="74">
          <cell r="B74" t="str">
            <v>1M</v>
          </cell>
        </row>
        <row r="75">
          <cell r="B75" t="str">
            <v>2M</v>
          </cell>
        </row>
        <row r="76">
          <cell r="B76" t="str">
            <v>3M</v>
          </cell>
        </row>
        <row r="77">
          <cell r="B77" t="str">
            <v>4M</v>
          </cell>
        </row>
        <row r="78">
          <cell r="B78" t="str">
            <v>5M</v>
          </cell>
        </row>
        <row r="79">
          <cell r="B79" t="str">
            <v>6M</v>
          </cell>
        </row>
        <row r="80">
          <cell r="B80" t="str">
            <v>7M</v>
          </cell>
        </row>
        <row r="81">
          <cell r="B81" t="str">
            <v>8M</v>
          </cell>
        </row>
        <row r="82">
          <cell r="B82" t="str">
            <v>9M</v>
          </cell>
        </row>
        <row r="83">
          <cell r="B83" t="str">
            <v>10M</v>
          </cell>
        </row>
        <row r="84">
          <cell r="B84" t="str">
            <v>12M</v>
          </cell>
        </row>
        <row r="85">
          <cell r="B85" t="str">
            <v>14M</v>
          </cell>
        </row>
        <row r="86">
          <cell r="B86" t="str">
            <v>16M</v>
          </cell>
        </row>
        <row r="87">
          <cell r="B87" t="str">
            <v>18M</v>
          </cell>
        </row>
        <row r="88">
          <cell r="B88" t="str">
            <v>20M</v>
          </cell>
        </row>
        <row r="89">
          <cell r="B89" t="str">
            <v>22M</v>
          </cell>
        </row>
        <row r="90">
          <cell r="B90" t="str">
            <v>24M</v>
          </cell>
        </row>
        <row r="91">
          <cell r="B91" t="str">
            <v>26M</v>
          </cell>
        </row>
        <row r="92">
          <cell r="B92" t="str">
            <v>28M</v>
          </cell>
        </row>
        <row r="93">
          <cell r="B93" t="str">
            <v>30M</v>
          </cell>
        </row>
        <row r="94">
          <cell r="B94" t="str">
            <v>32M</v>
          </cell>
        </row>
        <row r="95">
          <cell r="B95" t="str">
            <v>34M</v>
          </cell>
        </row>
        <row r="96">
          <cell r="B96" t="str">
            <v>36M</v>
          </cell>
        </row>
        <row r="97">
          <cell r="B97" t="str">
            <v>38M</v>
          </cell>
        </row>
        <row r="98">
          <cell r="B98" t="str">
            <v>40M</v>
          </cell>
        </row>
        <row r="99">
          <cell r="B99" t="str">
            <v>45M</v>
          </cell>
        </row>
        <row r="100">
          <cell r="B100" t="str">
            <v>50M</v>
          </cell>
        </row>
        <row r="101">
          <cell r="B101" t="str">
            <v>60M</v>
          </cell>
        </row>
        <row r="102">
          <cell r="B102" t="str">
            <v>70M</v>
          </cell>
        </row>
        <row r="103">
          <cell r="B103" t="str">
            <v>80M</v>
          </cell>
        </row>
        <row r="104">
          <cell r="B104" t="str">
            <v>90M</v>
          </cell>
        </row>
        <row r="105">
          <cell r="B105" t="str">
            <v>100M</v>
          </cell>
        </row>
        <row r="106">
          <cell r="B106" t="str">
            <v>200M</v>
          </cell>
        </row>
        <row r="107">
          <cell r="B107" t="str">
            <v>300M</v>
          </cell>
        </row>
        <row r="108">
          <cell r="B108" t="str">
            <v>400M</v>
          </cell>
        </row>
        <row r="109">
          <cell r="B109" t="str">
            <v>500M</v>
          </cell>
        </row>
        <row r="110">
          <cell r="B110" t="str">
            <v>600M</v>
          </cell>
        </row>
        <row r="111">
          <cell r="B111" t="str">
            <v>700M</v>
          </cell>
        </row>
        <row r="112">
          <cell r="B112" t="str">
            <v>800M</v>
          </cell>
        </row>
        <row r="113">
          <cell r="B113" t="str">
            <v>900M</v>
          </cell>
        </row>
        <row r="114">
          <cell r="B114" t="str">
            <v>1G</v>
          </cell>
        </row>
        <row r="118">
          <cell r="I118" t="str">
            <v>CES</v>
          </cell>
        </row>
        <row r="141">
          <cell r="AT141" t="b">
            <v>1</v>
          </cell>
        </row>
        <row r="159">
          <cell r="K159">
            <v>0</v>
          </cell>
        </row>
        <row r="198">
          <cell r="A198" t="str">
            <v>Key Speeds</v>
          </cell>
          <cell r="B198" t="str">
            <v>EoMSP</v>
          </cell>
          <cell r="C198" t="str">
            <v>BCP</v>
          </cell>
          <cell r="D198" t="str">
            <v>BCP</v>
          </cell>
          <cell r="E198" t="str">
            <v>BCP</v>
          </cell>
          <cell r="F198" t="str">
            <v>BCP</v>
          </cell>
          <cell r="G198" t="str">
            <v>BCP</v>
          </cell>
          <cell r="K198" t="str">
            <v>ID</v>
          </cell>
          <cell r="L198" t="str">
            <v>SDH</v>
          </cell>
          <cell r="M198" t="str">
            <v>BCP</v>
          </cell>
          <cell r="N198" t="str">
            <v>BCP</v>
          </cell>
          <cell r="O198" t="str">
            <v>BCP</v>
          </cell>
          <cell r="P198" t="str">
            <v>BCP</v>
          </cell>
          <cell r="Q198" t="str">
            <v>BCP</v>
          </cell>
        </row>
        <row r="199">
          <cell r="A199" t="str">
            <v>1M</v>
          </cell>
          <cell r="B199">
            <v>135</v>
          </cell>
          <cell r="C199">
            <v>635</v>
          </cell>
          <cell r="D199">
            <v>360</v>
          </cell>
          <cell r="E199">
            <v>270</v>
          </cell>
          <cell r="F199">
            <v>225</v>
          </cell>
          <cell r="G199">
            <v>200</v>
          </cell>
          <cell r="K199" t="str">
            <v>2M2M</v>
          </cell>
          <cell r="L199">
            <v>185.90114545513063</v>
          </cell>
          <cell r="M199">
            <v>363.90575795513064</v>
          </cell>
          <cell r="N199">
            <v>238.31012601068619</v>
          </cell>
          <cell r="O199">
            <v>196.44491536253801</v>
          </cell>
          <cell r="P199">
            <v>175.51231003846394</v>
          </cell>
          <cell r="Q199">
            <v>162.95274684401952</v>
          </cell>
        </row>
        <row r="200">
          <cell r="A200" t="str">
            <v>2M</v>
          </cell>
          <cell r="B200">
            <v>161.55740769859639</v>
          </cell>
          <cell r="C200">
            <v>746.83112253835009</v>
          </cell>
          <cell r="D200">
            <v>425.79653370827822</v>
          </cell>
          <cell r="E200">
            <v>318.78500409825421</v>
          </cell>
          <cell r="F200">
            <v>265.27923929324226</v>
          </cell>
          <cell r="G200">
            <v>233.17578041023501</v>
          </cell>
          <cell r="K200" t="str">
            <v>2M2M</v>
          </cell>
          <cell r="L200">
            <v>186.04716195738379</v>
          </cell>
          <cell r="M200">
            <v>364.05177445738377</v>
          </cell>
          <cell r="N200">
            <v>238.45614251293935</v>
          </cell>
          <cell r="O200">
            <v>196.59093186479117</v>
          </cell>
          <cell r="P200">
            <v>175.65832654071713</v>
          </cell>
          <cell r="Q200">
            <v>163.0987633462727</v>
          </cell>
        </row>
        <row r="201">
          <cell r="A201" t="str">
            <v>3M</v>
          </cell>
          <cell r="B201">
            <v>165</v>
          </cell>
          <cell r="C201">
            <v>750</v>
          </cell>
          <cell r="D201">
            <v>430</v>
          </cell>
          <cell r="E201">
            <v>325</v>
          </cell>
          <cell r="F201">
            <v>270</v>
          </cell>
          <cell r="G201">
            <v>240</v>
          </cell>
          <cell r="K201" t="str">
            <v>2M2M</v>
          </cell>
          <cell r="L201">
            <v>170</v>
          </cell>
          <cell r="M201">
            <v>795</v>
          </cell>
          <cell r="N201">
            <v>795</v>
          </cell>
          <cell r="O201">
            <v>795</v>
          </cell>
          <cell r="P201">
            <v>795</v>
          </cell>
          <cell r="Q201">
            <v>795</v>
          </cell>
        </row>
        <row r="202">
          <cell r="A202" t="str">
            <v>4M</v>
          </cell>
          <cell r="B202">
            <v>166.08414339861636</v>
          </cell>
          <cell r="C202">
            <v>754.74726076165314</v>
          </cell>
          <cell r="D202">
            <v>433.71267193158127</v>
          </cell>
          <cell r="E202">
            <v>326.70114232155714</v>
          </cell>
          <cell r="F202">
            <v>273.19537751654519</v>
          </cell>
          <cell r="G202">
            <v>241.09191863353797</v>
          </cell>
          <cell r="K202" t="str">
            <v>2M2M</v>
          </cell>
          <cell r="L202">
            <v>185</v>
          </cell>
          <cell r="M202">
            <v>865</v>
          </cell>
          <cell r="N202">
            <v>865</v>
          </cell>
          <cell r="O202">
            <v>865</v>
          </cell>
          <cell r="P202">
            <v>865</v>
          </cell>
          <cell r="Q202">
            <v>865</v>
          </cell>
        </row>
        <row r="203">
          <cell r="A203" t="str">
            <v>5M</v>
          </cell>
          <cell r="B203">
            <v>170</v>
          </cell>
          <cell r="C203">
            <v>760</v>
          </cell>
          <cell r="D203">
            <v>440</v>
          </cell>
          <cell r="E203">
            <v>330</v>
          </cell>
          <cell r="F203">
            <v>280</v>
          </cell>
          <cell r="G203">
            <v>245</v>
          </cell>
          <cell r="K203" t="str">
            <v>2M2M</v>
          </cell>
          <cell r="L203">
            <v>200</v>
          </cell>
          <cell r="M203">
            <v>935</v>
          </cell>
          <cell r="N203">
            <v>935</v>
          </cell>
          <cell r="O203">
            <v>935</v>
          </cell>
          <cell r="P203">
            <v>935</v>
          </cell>
          <cell r="Q203">
            <v>935</v>
          </cell>
        </row>
        <row r="204">
          <cell r="A204" t="str">
            <v>6M</v>
          </cell>
          <cell r="B204">
            <v>175</v>
          </cell>
          <cell r="C204">
            <v>765</v>
          </cell>
          <cell r="D204">
            <v>445</v>
          </cell>
          <cell r="E204">
            <v>335</v>
          </cell>
          <cell r="F204">
            <v>285</v>
          </cell>
          <cell r="G204">
            <v>250</v>
          </cell>
          <cell r="K204" t="str">
            <v>2x2M2x2M</v>
          </cell>
          <cell r="L204">
            <v>204.49126000064371</v>
          </cell>
          <cell r="M204">
            <v>400.29633375064373</v>
          </cell>
          <cell r="N204">
            <v>262.14113861175485</v>
          </cell>
          <cell r="O204">
            <v>216.08940689879182</v>
          </cell>
          <cell r="P204">
            <v>193.06354104231033</v>
          </cell>
          <cell r="Q204">
            <v>179.24802152842148</v>
          </cell>
        </row>
        <row r="205">
          <cell r="A205" t="str">
            <v>7M</v>
          </cell>
          <cell r="B205">
            <v>175</v>
          </cell>
          <cell r="C205">
            <v>770</v>
          </cell>
          <cell r="D205">
            <v>450</v>
          </cell>
          <cell r="E205">
            <v>340</v>
          </cell>
          <cell r="F205">
            <v>290</v>
          </cell>
          <cell r="G205">
            <v>255</v>
          </cell>
          <cell r="K205" t="str">
            <v>2x2M2x2M</v>
          </cell>
          <cell r="L205">
            <v>204.6518781531222</v>
          </cell>
          <cell r="M205">
            <v>400.45695190312216</v>
          </cell>
          <cell r="N205">
            <v>262.30175676423329</v>
          </cell>
          <cell r="O205">
            <v>216.25002505127031</v>
          </cell>
          <cell r="P205">
            <v>193.22415919478885</v>
          </cell>
          <cell r="Q205">
            <v>179.4086396809</v>
          </cell>
        </row>
        <row r="206">
          <cell r="A206" t="str">
            <v>8M</v>
          </cell>
          <cell r="B206">
            <v>175</v>
          </cell>
          <cell r="C206">
            <v>775</v>
          </cell>
          <cell r="D206">
            <v>455</v>
          </cell>
          <cell r="E206">
            <v>345</v>
          </cell>
          <cell r="F206">
            <v>295</v>
          </cell>
          <cell r="G206">
            <v>260</v>
          </cell>
          <cell r="K206" t="str">
            <v>2x2M2x2M</v>
          </cell>
          <cell r="L206">
            <v>185</v>
          </cell>
          <cell r="M206">
            <v>875</v>
          </cell>
          <cell r="N206">
            <v>875</v>
          </cell>
          <cell r="O206">
            <v>875</v>
          </cell>
          <cell r="P206">
            <v>875</v>
          </cell>
          <cell r="Q206">
            <v>875</v>
          </cell>
        </row>
        <row r="207">
          <cell r="A207" t="str">
            <v>9M</v>
          </cell>
          <cell r="B207">
            <v>175</v>
          </cell>
          <cell r="C207">
            <v>780</v>
          </cell>
          <cell r="D207">
            <v>460</v>
          </cell>
          <cell r="E207">
            <v>350</v>
          </cell>
          <cell r="F207">
            <v>300</v>
          </cell>
          <cell r="G207">
            <v>265</v>
          </cell>
          <cell r="K207" t="str">
            <v>2x2M2x2M</v>
          </cell>
          <cell r="L207">
            <v>205</v>
          </cell>
          <cell r="M207">
            <v>950</v>
          </cell>
          <cell r="N207">
            <v>950</v>
          </cell>
          <cell r="O207">
            <v>950</v>
          </cell>
          <cell r="P207">
            <v>950</v>
          </cell>
          <cell r="Q207">
            <v>950</v>
          </cell>
        </row>
        <row r="208">
          <cell r="A208" t="str">
            <v>10M</v>
          </cell>
          <cell r="B208">
            <v>179.66435049867638</v>
          </cell>
          <cell r="C208">
            <v>778.49567543156184</v>
          </cell>
          <cell r="D208">
            <v>457.46108660149002</v>
          </cell>
          <cell r="E208">
            <v>350.44955699146607</v>
          </cell>
          <cell r="F208">
            <v>296.94379218645395</v>
          </cell>
          <cell r="G208">
            <v>264.84033330344681</v>
          </cell>
          <cell r="K208" t="str">
            <v>2x2M2x2M</v>
          </cell>
          <cell r="L208">
            <v>220</v>
          </cell>
          <cell r="M208">
            <v>1030</v>
          </cell>
          <cell r="N208">
            <v>1030</v>
          </cell>
          <cell r="O208">
            <v>1030</v>
          </cell>
          <cell r="P208">
            <v>1030</v>
          </cell>
          <cell r="Q208">
            <v>1030</v>
          </cell>
        </row>
        <row r="209">
          <cell r="A209" t="str">
            <v>12M</v>
          </cell>
          <cell r="B209">
            <v>190</v>
          </cell>
          <cell r="C209">
            <v>795</v>
          </cell>
          <cell r="D209">
            <v>470</v>
          </cell>
          <cell r="E209">
            <v>365</v>
          </cell>
          <cell r="F209">
            <v>310</v>
          </cell>
          <cell r="G209">
            <v>280</v>
          </cell>
          <cell r="K209" t="str">
            <v>2x2M2x2M</v>
          </cell>
          <cell r="L209">
            <v>205</v>
          </cell>
          <cell r="M209">
            <v>940</v>
          </cell>
          <cell r="N209">
            <v>940</v>
          </cell>
          <cell r="O209">
            <v>940</v>
          </cell>
          <cell r="P209">
            <v>940</v>
          </cell>
          <cell r="Q209">
            <v>940</v>
          </cell>
        </row>
        <row r="210">
          <cell r="A210" t="str">
            <v>14M</v>
          </cell>
          <cell r="B210">
            <v>200</v>
          </cell>
          <cell r="C210">
            <v>805</v>
          </cell>
          <cell r="D210">
            <v>480</v>
          </cell>
          <cell r="E210">
            <v>375</v>
          </cell>
          <cell r="F210">
            <v>320</v>
          </cell>
          <cell r="G210">
            <v>290</v>
          </cell>
          <cell r="K210" t="str">
            <v>2x2M2x2M</v>
          </cell>
          <cell r="L210">
            <v>210</v>
          </cell>
          <cell r="M210">
            <v>945</v>
          </cell>
          <cell r="N210">
            <v>945</v>
          </cell>
          <cell r="O210">
            <v>945</v>
          </cell>
          <cell r="P210">
            <v>945</v>
          </cell>
          <cell r="Q210">
            <v>945</v>
          </cell>
        </row>
        <row r="211">
          <cell r="A211" t="str">
            <v>16M</v>
          </cell>
          <cell r="B211">
            <v>210</v>
          </cell>
          <cell r="C211">
            <v>815</v>
          </cell>
          <cell r="D211">
            <v>490</v>
          </cell>
          <cell r="E211">
            <v>385</v>
          </cell>
          <cell r="F211">
            <v>330</v>
          </cell>
          <cell r="G211">
            <v>300</v>
          </cell>
          <cell r="K211" t="str">
            <v>3x2M3x2M</v>
          </cell>
          <cell r="L211">
            <v>215</v>
          </cell>
          <cell r="M211">
            <v>950</v>
          </cell>
          <cell r="N211">
            <v>950</v>
          </cell>
          <cell r="O211">
            <v>950</v>
          </cell>
          <cell r="P211">
            <v>950</v>
          </cell>
          <cell r="Q211">
            <v>950</v>
          </cell>
        </row>
        <row r="212">
          <cell r="A212" t="str">
            <v>18M</v>
          </cell>
          <cell r="B212">
            <v>215</v>
          </cell>
          <cell r="C212">
            <v>825</v>
          </cell>
          <cell r="D212">
            <v>500</v>
          </cell>
          <cell r="E212">
            <v>395</v>
          </cell>
          <cell r="F212">
            <v>340</v>
          </cell>
          <cell r="G212">
            <v>310</v>
          </cell>
          <cell r="K212" t="str">
            <v>3x2M3x2M</v>
          </cell>
          <cell r="L212">
            <v>220</v>
          </cell>
          <cell r="M212">
            <v>955</v>
          </cell>
          <cell r="N212">
            <v>955</v>
          </cell>
          <cell r="O212">
            <v>955</v>
          </cell>
          <cell r="P212">
            <v>955</v>
          </cell>
          <cell r="Q212">
            <v>955</v>
          </cell>
        </row>
        <row r="213">
          <cell r="A213" t="str">
            <v>20M</v>
          </cell>
          <cell r="B213">
            <v>218.82580677655415</v>
          </cell>
          <cell r="C213">
            <v>834.60414432585458</v>
          </cell>
          <cell r="D213">
            <v>513.56955549578242</v>
          </cell>
          <cell r="E213">
            <v>406.55802588575847</v>
          </cell>
          <cell r="F213">
            <v>353.05226108074652</v>
          </cell>
          <cell r="G213">
            <v>320.94880219773927</v>
          </cell>
          <cell r="K213" t="str">
            <v>4x2M4x2M</v>
          </cell>
          <cell r="L213">
            <v>220</v>
          </cell>
          <cell r="M213">
            <v>965</v>
          </cell>
          <cell r="N213">
            <v>965</v>
          </cell>
          <cell r="O213">
            <v>965</v>
          </cell>
          <cell r="P213">
            <v>965</v>
          </cell>
          <cell r="Q213">
            <v>965</v>
          </cell>
        </row>
        <row r="214">
          <cell r="A214" t="str">
            <v>22M</v>
          </cell>
          <cell r="B214">
            <v>225</v>
          </cell>
          <cell r="C214">
            <v>845</v>
          </cell>
          <cell r="D214">
            <v>525</v>
          </cell>
          <cell r="E214">
            <v>415</v>
          </cell>
          <cell r="F214">
            <v>365</v>
          </cell>
          <cell r="G214">
            <v>330</v>
          </cell>
          <cell r="K214" t="str">
            <v>4x2M4x2M</v>
          </cell>
          <cell r="L214">
            <v>220</v>
          </cell>
          <cell r="M214">
            <v>970</v>
          </cell>
          <cell r="N214">
            <v>970</v>
          </cell>
          <cell r="O214">
            <v>970</v>
          </cell>
          <cell r="P214">
            <v>970</v>
          </cell>
          <cell r="Q214">
            <v>970</v>
          </cell>
        </row>
        <row r="215">
          <cell r="A215" t="str">
            <v>24M</v>
          </cell>
          <cell r="B215">
            <v>230</v>
          </cell>
          <cell r="C215">
            <v>855</v>
          </cell>
          <cell r="D215">
            <v>535</v>
          </cell>
          <cell r="E215">
            <v>425</v>
          </cell>
          <cell r="F215">
            <v>375</v>
          </cell>
          <cell r="G215">
            <v>340</v>
          </cell>
          <cell r="K215" t="str">
            <v>34M34M</v>
          </cell>
          <cell r="L215" t="str">
            <v>POA</v>
          </cell>
          <cell r="M215" t="str">
            <v>POA</v>
          </cell>
          <cell r="N215" t="str">
            <v>POA</v>
          </cell>
          <cell r="O215" t="str">
            <v>POA</v>
          </cell>
          <cell r="P215" t="str">
            <v>POA</v>
          </cell>
          <cell r="Q215" t="str">
            <v>POA</v>
          </cell>
        </row>
        <row r="216">
          <cell r="A216" t="str">
            <v>26M</v>
          </cell>
          <cell r="B216">
            <v>235</v>
          </cell>
          <cell r="C216">
            <v>865</v>
          </cell>
          <cell r="D216">
            <v>545</v>
          </cell>
          <cell r="E216">
            <v>435</v>
          </cell>
          <cell r="F216">
            <v>385</v>
          </cell>
          <cell r="G216">
            <v>350</v>
          </cell>
          <cell r="K216" t="str">
            <v>34M34M</v>
          </cell>
          <cell r="L216" t="str">
            <v>POA</v>
          </cell>
          <cell r="M216" t="str">
            <v>POA</v>
          </cell>
          <cell r="N216" t="str">
            <v>POA</v>
          </cell>
          <cell r="O216" t="str">
            <v>POA</v>
          </cell>
          <cell r="P216" t="str">
            <v>POA</v>
          </cell>
          <cell r="Q216" t="str">
            <v>POA</v>
          </cell>
        </row>
        <row r="217">
          <cell r="A217" t="str">
            <v>28M</v>
          </cell>
          <cell r="B217">
            <v>240</v>
          </cell>
          <cell r="C217">
            <v>875</v>
          </cell>
          <cell r="D217">
            <v>555</v>
          </cell>
          <cell r="E217">
            <v>445</v>
          </cell>
          <cell r="F217">
            <v>395</v>
          </cell>
          <cell r="G217">
            <v>360</v>
          </cell>
          <cell r="K217" t="str">
            <v>34M34M</v>
          </cell>
          <cell r="L217">
            <v>205</v>
          </cell>
          <cell r="M217">
            <v>940</v>
          </cell>
          <cell r="N217">
            <v>940</v>
          </cell>
          <cell r="O217">
            <v>940</v>
          </cell>
          <cell r="P217">
            <v>940</v>
          </cell>
          <cell r="Q217">
            <v>940</v>
          </cell>
        </row>
        <row r="218">
          <cell r="A218" t="str">
            <v>30M</v>
          </cell>
          <cell r="B218">
            <v>245</v>
          </cell>
          <cell r="C218">
            <v>885</v>
          </cell>
          <cell r="D218">
            <v>565</v>
          </cell>
          <cell r="E218">
            <v>455</v>
          </cell>
          <cell r="F218">
            <v>405</v>
          </cell>
          <cell r="G218">
            <v>370</v>
          </cell>
          <cell r="K218" t="str">
            <v>34M34M</v>
          </cell>
          <cell r="L218">
            <v>210</v>
          </cell>
          <cell r="M218">
            <v>945</v>
          </cell>
          <cell r="N218">
            <v>945</v>
          </cell>
          <cell r="O218">
            <v>945</v>
          </cell>
          <cell r="P218">
            <v>945</v>
          </cell>
          <cell r="Q218">
            <v>945</v>
          </cell>
        </row>
        <row r="219">
          <cell r="A219" t="str">
            <v>32M</v>
          </cell>
          <cell r="B219">
            <v>250</v>
          </cell>
          <cell r="C219">
            <v>890</v>
          </cell>
          <cell r="D219">
            <v>575</v>
          </cell>
          <cell r="E219">
            <v>465</v>
          </cell>
          <cell r="F219">
            <v>415</v>
          </cell>
          <cell r="G219">
            <v>380</v>
          </cell>
          <cell r="K219" t="str">
            <v>34M34M</v>
          </cell>
          <cell r="L219">
            <v>215</v>
          </cell>
          <cell r="M219">
            <v>950</v>
          </cell>
          <cell r="N219">
            <v>950</v>
          </cell>
          <cell r="O219">
            <v>950</v>
          </cell>
          <cell r="P219">
            <v>950</v>
          </cell>
          <cell r="Q219">
            <v>950</v>
          </cell>
        </row>
        <row r="220">
          <cell r="A220" t="str">
            <v>34M</v>
          </cell>
          <cell r="B220">
            <v>255</v>
          </cell>
          <cell r="C220">
            <v>895</v>
          </cell>
          <cell r="D220">
            <v>580</v>
          </cell>
          <cell r="E220">
            <v>470</v>
          </cell>
          <cell r="F220">
            <v>420</v>
          </cell>
          <cell r="G220">
            <v>385</v>
          </cell>
          <cell r="K220" t="str">
            <v>34M34M</v>
          </cell>
          <cell r="L220">
            <v>220</v>
          </cell>
          <cell r="M220">
            <v>955</v>
          </cell>
          <cell r="N220">
            <v>955</v>
          </cell>
          <cell r="O220">
            <v>955</v>
          </cell>
          <cell r="P220">
            <v>955</v>
          </cell>
          <cell r="Q220">
            <v>955</v>
          </cell>
        </row>
        <row r="221">
          <cell r="A221" t="str">
            <v>36M</v>
          </cell>
          <cell r="B221">
            <v>260</v>
          </cell>
          <cell r="C221">
            <v>900</v>
          </cell>
          <cell r="D221">
            <v>585</v>
          </cell>
          <cell r="E221">
            <v>475</v>
          </cell>
          <cell r="F221">
            <v>425</v>
          </cell>
          <cell r="G221">
            <v>390</v>
          </cell>
          <cell r="K221" t="str">
            <v>34M34M</v>
          </cell>
          <cell r="L221">
            <v>220</v>
          </cell>
          <cell r="M221">
            <v>965</v>
          </cell>
          <cell r="N221">
            <v>965</v>
          </cell>
          <cell r="O221">
            <v>965</v>
          </cell>
          <cell r="P221">
            <v>965</v>
          </cell>
          <cell r="Q221">
            <v>965</v>
          </cell>
        </row>
        <row r="222">
          <cell r="A222" t="str">
            <v>38M</v>
          </cell>
          <cell r="B222">
            <v>265</v>
          </cell>
          <cell r="C222">
            <v>905</v>
          </cell>
          <cell r="D222">
            <v>590</v>
          </cell>
          <cell r="E222">
            <v>480</v>
          </cell>
          <cell r="F222">
            <v>430</v>
          </cell>
          <cell r="G222">
            <v>395</v>
          </cell>
          <cell r="K222" t="str">
            <v>34M34M</v>
          </cell>
          <cell r="L222">
            <v>220</v>
          </cell>
          <cell r="M222">
            <v>970</v>
          </cell>
          <cell r="N222">
            <v>970</v>
          </cell>
          <cell r="O222">
            <v>970</v>
          </cell>
          <cell r="P222">
            <v>970</v>
          </cell>
          <cell r="Q222">
            <v>970</v>
          </cell>
        </row>
        <row r="223">
          <cell r="A223" t="str">
            <v>40M</v>
          </cell>
          <cell r="B223">
            <v>264.09316377675412</v>
          </cell>
          <cell r="C223">
            <v>913.76552655888383</v>
          </cell>
          <cell r="D223">
            <v>592.73093772881191</v>
          </cell>
          <cell r="E223">
            <v>485.7194081187879</v>
          </cell>
          <cell r="F223">
            <v>432.21364331377589</v>
          </cell>
          <cell r="G223">
            <v>400.11018443076864</v>
          </cell>
          <cell r="K223" t="str">
            <v>34M34M</v>
          </cell>
          <cell r="L223">
            <v>220</v>
          </cell>
          <cell r="M223">
            <v>975</v>
          </cell>
          <cell r="N223">
            <v>975</v>
          </cell>
          <cell r="O223">
            <v>975</v>
          </cell>
          <cell r="P223">
            <v>975</v>
          </cell>
          <cell r="Q223">
            <v>975</v>
          </cell>
        </row>
        <row r="224">
          <cell r="A224" t="str">
            <v>45M</v>
          </cell>
          <cell r="B224">
            <v>275</v>
          </cell>
          <cell r="C224">
            <v>935</v>
          </cell>
          <cell r="D224">
            <v>615</v>
          </cell>
          <cell r="E224">
            <v>505</v>
          </cell>
          <cell r="F224">
            <v>455</v>
          </cell>
          <cell r="G224">
            <v>420</v>
          </cell>
          <cell r="K224" t="str">
            <v>34M34M</v>
          </cell>
          <cell r="L224">
            <v>225</v>
          </cell>
          <cell r="M224">
            <v>975</v>
          </cell>
          <cell r="N224">
            <v>975</v>
          </cell>
          <cell r="O224">
            <v>975</v>
          </cell>
          <cell r="P224">
            <v>975</v>
          </cell>
          <cell r="Q224">
            <v>975</v>
          </cell>
        </row>
        <row r="225">
          <cell r="A225" t="str">
            <v>50M</v>
          </cell>
          <cell r="B225">
            <v>286.72684227685403</v>
          </cell>
          <cell r="C225">
            <v>953.34621767539863</v>
          </cell>
          <cell r="D225">
            <v>632.31162884532648</v>
          </cell>
          <cell r="E225">
            <v>525.30009923530258</v>
          </cell>
          <cell r="F225">
            <v>471.79433443029052</v>
          </cell>
          <cell r="G225">
            <v>439.69087554728344</v>
          </cell>
          <cell r="K225" t="str">
            <v>34M34M</v>
          </cell>
          <cell r="L225">
            <v>240</v>
          </cell>
          <cell r="M225">
            <v>995</v>
          </cell>
          <cell r="N225">
            <v>995</v>
          </cell>
          <cell r="O225">
            <v>995</v>
          </cell>
          <cell r="P225">
            <v>995</v>
          </cell>
          <cell r="Q225">
            <v>995</v>
          </cell>
        </row>
        <row r="226">
          <cell r="A226" t="str">
            <v>60M</v>
          </cell>
          <cell r="B226">
            <v>315</v>
          </cell>
          <cell r="C226">
            <v>1000</v>
          </cell>
          <cell r="D226">
            <v>680</v>
          </cell>
          <cell r="E226">
            <v>570</v>
          </cell>
          <cell r="F226">
            <v>515</v>
          </cell>
          <cell r="G226">
            <v>485</v>
          </cell>
          <cell r="K226" t="str">
            <v>34M34M</v>
          </cell>
          <cell r="L226">
            <v>250</v>
          </cell>
          <cell r="M226">
            <v>1005</v>
          </cell>
          <cell r="N226">
            <v>1005</v>
          </cell>
          <cell r="O226">
            <v>1005</v>
          </cell>
          <cell r="P226">
            <v>1005</v>
          </cell>
          <cell r="Q226">
            <v>1005</v>
          </cell>
        </row>
        <row r="227">
          <cell r="A227" t="str">
            <v>70M</v>
          </cell>
          <cell r="B227">
            <v>340</v>
          </cell>
          <cell r="C227">
            <v>1045</v>
          </cell>
          <cell r="D227">
            <v>720</v>
          </cell>
          <cell r="E227">
            <v>610</v>
          </cell>
          <cell r="F227">
            <v>555</v>
          </cell>
          <cell r="G227">
            <v>525</v>
          </cell>
          <cell r="K227" t="str">
            <v>34M34M</v>
          </cell>
          <cell r="L227">
            <v>265</v>
          </cell>
          <cell r="M227">
            <v>1020</v>
          </cell>
          <cell r="N227">
            <v>1020</v>
          </cell>
          <cell r="O227">
            <v>1020</v>
          </cell>
          <cell r="P227">
            <v>1020</v>
          </cell>
          <cell r="Q227">
            <v>1020</v>
          </cell>
        </row>
        <row r="228">
          <cell r="A228" t="str">
            <v>80M</v>
          </cell>
          <cell r="B228">
            <v>365</v>
          </cell>
          <cell r="C228">
            <v>1085</v>
          </cell>
          <cell r="D228">
            <v>760</v>
          </cell>
          <cell r="E228">
            <v>650</v>
          </cell>
          <cell r="F228">
            <v>595</v>
          </cell>
          <cell r="G228">
            <v>565</v>
          </cell>
          <cell r="K228" t="str">
            <v>34M34M</v>
          </cell>
          <cell r="L228">
            <v>270</v>
          </cell>
          <cell r="M228">
            <v>1030</v>
          </cell>
          <cell r="N228">
            <v>1030</v>
          </cell>
          <cell r="O228">
            <v>1030</v>
          </cell>
          <cell r="P228">
            <v>1030</v>
          </cell>
          <cell r="Q228">
            <v>1030</v>
          </cell>
        </row>
        <row r="229">
          <cell r="A229" t="str">
            <v>90M</v>
          </cell>
          <cell r="B229">
            <v>385</v>
          </cell>
          <cell r="C229">
            <v>1120</v>
          </cell>
          <cell r="D229">
            <v>795</v>
          </cell>
          <cell r="E229">
            <v>685</v>
          </cell>
          <cell r="F229">
            <v>630</v>
          </cell>
          <cell r="G229">
            <v>600</v>
          </cell>
          <cell r="K229" t="str">
            <v>34M34M</v>
          </cell>
          <cell r="L229">
            <v>275</v>
          </cell>
          <cell r="M229">
            <v>1045</v>
          </cell>
          <cell r="N229">
            <v>1045</v>
          </cell>
          <cell r="O229">
            <v>1045</v>
          </cell>
          <cell r="P229">
            <v>1045</v>
          </cell>
          <cell r="Q229">
            <v>1045</v>
          </cell>
        </row>
        <row r="230">
          <cell r="A230" t="str">
            <v>100M</v>
          </cell>
          <cell r="B230">
            <v>399.89523477735389</v>
          </cell>
          <cell r="C230">
            <v>1151.2496732579723</v>
          </cell>
          <cell r="D230">
            <v>830.21508442790025</v>
          </cell>
          <cell r="E230">
            <v>723.20355481787601</v>
          </cell>
          <cell r="F230">
            <v>669.69779001286417</v>
          </cell>
          <cell r="G230">
            <v>637.59433112985687</v>
          </cell>
          <cell r="K230" t="str">
            <v>34M34M</v>
          </cell>
          <cell r="L230">
            <v>280</v>
          </cell>
          <cell r="M230">
            <v>1055</v>
          </cell>
          <cell r="N230">
            <v>1055</v>
          </cell>
          <cell r="O230">
            <v>1055</v>
          </cell>
          <cell r="P230">
            <v>1055</v>
          </cell>
          <cell r="Q230">
            <v>1055</v>
          </cell>
        </row>
        <row r="231">
          <cell r="A231" t="str">
            <v>200M</v>
          </cell>
          <cell r="B231">
            <v>645</v>
          </cell>
          <cell r="C231">
            <v>1670</v>
          </cell>
          <cell r="D231">
            <v>1275</v>
          </cell>
          <cell r="E231">
            <v>1145</v>
          </cell>
          <cell r="F231">
            <v>1075</v>
          </cell>
          <cell r="G231">
            <v>1035</v>
          </cell>
          <cell r="K231" t="str">
            <v>34M34M</v>
          </cell>
          <cell r="L231">
            <v>290</v>
          </cell>
          <cell r="M231">
            <v>1070</v>
          </cell>
          <cell r="N231">
            <v>1070</v>
          </cell>
          <cell r="O231">
            <v>1070</v>
          </cell>
          <cell r="P231">
            <v>1070</v>
          </cell>
          <cell r="Q231">
            <v>1070</v>
          </cell>
        </row>
        <row r="232">
          <cell r="A232" t="str">
            <v>300M</v>
          </cell>
          <cell r="B232">
            <v>850</v>
          </cell>
          <cell r="C232">
            <v>2075</v>
          </cell>
          <cell r="D232">
            <v>1640</v>
          </cell>
          <cell r="E232">
            <v>1495</v>
          </cell>
          <cell r="F232">
            <v>1420</v>
          </cell>
          <cell r="G232">
            <v>1375</v>
          </cell>
          <cell r="K232" t="str">
            <v>34M34M</v>
          </cell>
          <cell r="L232">
            <v>295</v>
          </cell>
          <cell r="M232">
            <v>1080</v>
          </cell>
          <cell r="N232">
            <v>1080</v>
          </cell>
          <cell r="O232">
            <v>1080</v>
          </cell>
          <cell r="P232">
            <v>1080</v>
          </cell>
          <cell r="Q232">
            <v>1080</v>
          </cell>
        </row>
        <row r="233">
          <cell r="A233" t="str">
            <v>400M</v>
          </cell>
          <cell r="B233">
            <v>1035</v>
          </cell>
          <cell r="C233">
            <v>2420</v>
          </cell>
          <cell r="D233">
            <v>1960</v>
          </cell>
          <cell r="E233">
            <v>1810</v>
          </cell>
          <cell r="F233">
            <v>1730</v>
          </cell>
          <cell r="G233">
            <v>1680</v>
          </cell>
          <cell r="K233" t="str">
            <v>34M34M</v>
          </cell>
          <cell r="L233">
            <v>300</v>
          </cell>
          <cell r="M233">
            <v>1095</v>
          </cell>
          <cell r="N233">
            <v>1095</v>
          </cell>
          <cell r="O233">
            <v>1095</v>
          </cell>
          <cell r="P233">
            <v>1095</v>
          </cell>
          <cell r="Q233">
            <v>1095</v>
          </cell>
        </row>
        <row r="234">
          <cell r="A234" t="str">
            <v>500M</v>
          </cell>
          <cell r="B234">
            <v>1205</v>
          </cell>
          <cell r="C234">
            <v>2725</v>
          </cell>
          <cell r="D234">
            <v>2250</v>
          </cell>
          <cell r="E234">
            <v>2095</v>
          </cell>
          <cell r="F234">
            <v>2015</v>
          </cell>
          <cell r="G234">
            <v>1965</v>
          </cell>
          <cell r="K234" t="str">
            <v>34M34M</v>
          </cell>
          <cell r="L234">
            <v>305</v>
          </cell>
          <cell r="M234">
            <v>1105</v>
          </cell>
          <cell r="N234">
            <v>1105</v>
          </cell>
          <cell r="O234">
            <v>1105</v>
          </cell>
          <cell r="P234">
            <v>1105</v>
          </cell>
          <cell r="Q234">
            <v>1105</v>
          </cell>
        </row>
        <row r="235">
          <cell r="A235" t="str">
            <v>600M</v>
          </cell>
          <cell r="B235">
            <v>1365</v>
          </cell>
          <cell r="C235">
            <v>3005</v>
          </cell>
          <cell r="D235">
            <v>2520</v>
          </cell>
          <cell r="E235">
            <v>2365</v>
          </cell>
          <cell r="F235">
            <v>2280</v>
          </cell>
          <cell r="G235">
            <v>2230</v>
          </cell>
          <cell r="K235" t="str">
            <v>34M34M</v>
          </cell>
          <cell r="L235">
            <v>315</v>
          </cell>
          <cell r="M235">
            <v>1115</v>
          </cell>
          <cell r="N235">
            <v>1115</v>
          </cell>
          <cell r="O235">
            <v>1115</v>
          </cell>
          <cell r="P235">
            <v>1115</v>
          </cell>
          <cell r="Q235">
            <v>1115</v>
          </cell>
        </row>
        <row r="236">
          <cell r="A236" t="str">
            <v>700M</v>
          </cell>
          <cell r="B236">
            <v>1515</v>
          </cell>
          <cell r="C236">
            <v>3265</v>
          </cell>
          <cell r="D236">
            <v>2775</v>
          </cell>
          <cell r="E236">
            <v>2620</v>
          </cell>
          <cell r="F236">
            <v>2535</v>
          </cell>
          <cell r="G236">
            <v>2485</v>
          </cell>
          <cell r="K236" t="str">
            <v>34M34M</v>
          </cell>
          <cell r="L236">
            <v>320</v>
          </cell>
          <cell r="M236">
            <v>1120</v>
          </cell>
          <cell r="N236">
            <v>1120</v>
          </cell>
          <cell r="O236">
            <v>1120</v>
          </cell>
          <cell r="P236">
            <v>1120</v>
          </cell>
          <cell r="Q236">
            <v>1120</v>
          </cell>
        </row>
        <row r="237">
          <cell r="A237" t="str">
            <v>800M</v>
          </cell>
          <cell r="B237">
            <v>1660</v>
          </cell>
          <cell r="C237">
            <v>3505</v>
          </cell>
          <cell r="D237">
            <v>3015</v>
          </cell>
          <cell r="E237">
            <v>2860</v>
          </cell>
          <cell r="F237">
            <v>2775</v>
          </cell>
          <cell r="G237">
            <v>2730</v>
          </cell>
          <cell r="K237" t="str">
            <v>34M34M</v>
          </cell>
          <cell r="L237">
            <v>325</v>
          </cell>
          <cell r="M237">
            <v>1125</v>
          </cell>
          <cell r="N237">
            <v>1125</v>
          </cell>
          <cell r="O237">
            <v>1125</v>
          </cell>
          <cell r="P237">
            <v>1125</v>
          </cell>
          <cell r="Q237">
            <v>1125</v>
          </cell>
        </row>
        <row r="238">
          <cell r="A238" t="str">
            <v>900M</v>
          </cell>
          <cell r="B238">
            <v>1800</v>
          </cell>
          <cell r="C238">
            <v>3735</v>
          </cell>
          <cell r="D238">
            <v>3245</v>
          </cell>
          <cell r="E238">
            <v>3090</v>
          </cell>
          <cell r="F238">
            <v>3005</v>
          </cell>
          <cell r="G238">
            <v>2965</v>
          </cell>
          <cell r="K238" t="str">
            <v>34M34M</v>
          </cell>
          <cell r="L238">
            <v>330</v>
          </cell>
          <cell r="M238">
            <v>1130</v>
          </cell>
          <cell r="N238">
            <v>1130</v>
          </cell>
          <cell r="O238">
            <v>1130</v>
          </cell>
          <cell r="P238">
            <v>1130</v>
          </cell>
          <cell r="Q238">
            <v>1130</v>
          </cell>
        </row>
        <row r="239">
          <cell r="A239" t="str">
            <v>1G</v>
          </cell>
          <cell r="B239">
            <v>1939.6172797425515</v>
          </cell>
          <cell r="C239">
            <v>3943.8463191618025</v>
          </cell>
          <cell r="D239">
            <v>3466.5621985242183</v>
          </cell>
          <cell r="E239">
            <v>3307.4674916450244</v>
          </cell>
          <cell r="F239">
            <v>3227.9201382054271</v>
          </cell>
          <cell r="G239">
            <v>3180.1917261416688</v>
          </cell>
          <cell r="K239" t="str">
            <v>34M34M</v>
          </cell>
          <cell r="L239">
            <v>330</v>
          </cell>
          <cell r="M239">
            <v>1140</v>
          </cell>
          <cell r="N239">
            <v>1140</v>
          </cell>
          <cell r="O239">
            <v>1140</v>
          </cell>
          <cell r="P239">
            <v>1140</v>
          </cell>
          <cell r="Q239">
            <v>1140</v>
          </cell>
        </row>
        <row r="240">
          <cell r="K240" t="str">
            <v>34M34M</v>
          </cell>
          <cell r="L240">
            <v>345</v>
          </cell>
          <cell r="M240">
            <v>1170</v>
          </cell>
          <cell r="N240">
            <v>1170</v>
          </cell>
          <cell r="O240">
            <v>1170</v>
          </cell>
          <cell r="P240">
            <v>1170</v>
          </cell>
          <cell r="Q240">
            <v>1170</v>
          </cell>
        </row>
        <row r="241">
          <cell r="K241" t="str">
            <v>155M155M</v>
          </cell>
          <cell r="L241" t="str">
            <v>POA</v>
          </cell>
          <cell r="M241" t="str">
            <v>POA</v>
          </cell>
          <cell r="N241" t="str">
            <v>POA</v>
          </cell>
          <cell r="O241" t="str">
            <v>POA</v>
          </cell>
          <cell r="P241" t="str">
            <v>POA</v>
          </cell>
          <cell r="Q241" t="str">
            <v>POA</v>
          </cell>
        </row>
        <row r="242">
          <cell r="K242" t="str">
            <v>155M155M</v>
          </cell>
          <cell r="L242" t="str">
            <v>POA</v>
          </cell>
          <cell r="M242" t="str">
            <v>POA</v>
          </cell>
          <cell r="N242" t="str">
            <v>POA</v>
          </cell>
          <cell r="O242" t="str">
            <v>POA</v>
          </cell>
          <cell r="P242" t="str">
            <v>POA</v>
          </cell>
          <cell r="Q242" t="str">
            <v>POA</v>
          </cell>
        </row>
        <row r="243">
          <cell r="K243" t="str">
            <v>155M155M</v>
          </cell>
          <cell r="L243" t="str">
            <v>POA</v>
          </cell>
          <cell r="M243" t="str">
            <v>POA</v>
          </cell>
          <cell r="N243" t="str">
            <v>POA</v>
          </cell>
          <cell r="O243" t="str">
            <v>POA</v>
          </cell>
          <cell r="P243" t="str">
            <v>POA</v>
          </cell>
          <cell r="Q243" t="str">
            <v>POA</v>
          </cell>
        </row>
        <row r="244">
          <cell r="A244">
            <v>1</v>
          </cell>
          <cell r="B244">
            <v>3</v>
          </cell>
          <cell r="K244" t="str">
            <v>155M155M</v>
          </cell>
          <cell r="L244" t="str">
            <v>POA</v>
          </cell>
          <cell r="M244" t="str">
            <v>POA</v>
          </cell>
          <cell r="N244" t="str">
            <v>POA</v>
          </cell>
          <cell r="O244" t="str">
            <v>POA</v>
          </cell>
          <cell r="P244" t="str">
            <v>POA</v>
          </cell>
          <cell r="Q244" t="str">
            <v>POA</v>
          </cell>
        </row>
        <row r="245">
          <cell r="A245">
            <v>2</v>
          </cell>
          <cell r="B245">
            <v>4</v>
          </cell>
          <cell r="K245" t="str">
            <v>155M155M</v>
          </cell>
          <cell r="L245" t="str">
            <v>POA</v>
          </cell>
          <cell r="M245" t="str">
            <v>POA</v>
          </cell>
          <cell r="N245" t="str">
            <v>POA</v>
          </cell>
          <cell r="O245" t="str">
            <v>POA</v>
          </cell>
          <cell r="P245" t="str">
            <v>POA</v>
          </cell>
          <cell r="Q245" t="str">
            <v>POA</v>
          </cell>
        </row>
        <row r="246">
          <cell r="A246">
            <v>3</v>
          </cell>
          <cell r="B246">
            <v>5</v>
          </cell>
          <cell r="K246" t="str">
            <v>155M155M</v>
          </cell>
          <cell r="L246">
            <v>240</v>
          </cell>
          <cell r="M246">
            <v>1045</v>
          </cell>
          <cell r="N246">
            <v>1045</v>
          </cell>
          <cell r="O246">
            <v>1045</v>
          </cell>
          <cell r="P246">
            <v>1045</v>
          </cell>
          <cell r="Q246">
            <v>1045</v>
          </cell>
        </row>
        <row r="247">
          <cell r="A247">
            <v>4</v>
          </cell>
          <cell r="B247">
            <v>6</v>
          </cell>
          <cell r="K247" t="str">
            <v>155M155M</v>
          </cell>
          <cell r="L247">
            <v>240</v>
          </cell>
          <cell r="M247">
            <v>1050</v>
          </cell>
          <cell r="N247">
            <v>1050</v>
          </cell>
          <cell r="O247">
            <v>1050</v>
          </cell>
          <cell r="P247">
            <v>1050</v>
          </cell>
          <cell r="Q247">
            <v>1050</v>
          </cell>
        </row>
        <row r="248">
          <cell r="A248">
            <v>5</v>
          </cell>
          <cell r="B248">
            <v>7</v>
          </cell>
          <cell r="K248" t="str">
            <v>155M155M</v>
          </cell>
          <cell r="L248">
            <v>235</v>
          </cell>
          <cell r="M248">
            <v>1050</v>
          </cell>
          <cell r="N248">
            <v>1050</v>
          </cell>
          <cell r="O248">
            <v>1050</v>
          </cell>
          <cell r="P248">
            <v>1050</v>
          </cell>
          <cell r="Q248">
            <v>1050</v>
          </cell>
        </row>
        <row r="249">
          <cell r="K249" t="str">
            <v>155M155M</v>
          </cell>
          <cell r="L249">
            <v>235</v>
          </cell>
          <cell r="M249">
            <v>1055</v>
          </cell>
          <cell r="N249">
            <v>1055</v>
          </cell>
          <cell r="O249">
            <v>1055</v>
          </cell>
          <cell r="P249">
            <v>1055</v>
          </cell>
          <cell r="Q249">
            <v>1055</v>
          </cell>
        </row>
        <row r="250">
          <cell r="K250" t="str">
            <v>155M155M</v>
          </cell>
          <cell r="L250">
            <v>240</v>
          </cell>
          <cell r="M250">
            <v>1045</v>
          </cell>
          <cell r="N250">
            <v>1045</v>
          </cell>
          <cell r="O250">
            <v>1045</v>
          </cell>
          <cell r="P250">
            <v>1045</v>
          </cell>
          <cell r="Q250">
            <v>1045</v>
          </cell>
        </row>
        <row r="251">
          <cell r="K251" t="str">
            <v>155M155M</v>
          </cell>
          <cell r="L251">
            <v>255</v>
          </cell>
          <cell r="M251">
            <v>1065</v>
          </cell>
          <cell r="N251">
            <v>1065</v>
          </cell>
          <cell r="O251">
            <v>1065</v>
          </cell>
          <cell r="P251">
            <v>1065</v>
          </cell>
          <cell r="Q251">
            <v>1065</v>
          </cell>
        </row>
        <row r="252">
          <cell r="K252" t="str">
            <v>155M155M</v>
          </cell>
          <cell r="L252">
            <v>265</v>
          </cell>
          <cell r="M252">
            <v>1070</v>
          </cell>
          <cell r="N252">
            <v>1070</v>
          </cell>
          <cell r="O252">
            <v>1070</v>
          </cell>
          <cell r="P252">
            <v>1070</v>
          </cell>
          <cell r="Q252">
            <v>1070</v>
          </cell>
        </row>
        <row r="253">
          <cell r="K253" t="str">
            <v>155M155M</v>
          </cell>
          <cell r="L253">
            <v>280</v>
          </cell>
          <cell r="M253">
            <v>1080</v>
          </cell>
          <cell r="N253">
            <v>1080</v>
          </cell>
          <cell r="O253">
            <v>1080</v>
          </cell>
          <cell r="P253">
            <v>1080</v>
          </cell>
          <cell r="Q253">
            <v>1080</v>
          </cell>
        </row>
        <row r="254">
          <cell r="K254" t="str">
            <v>155M155M</v>
          </cell>
          <cell r="L254">
            <v>285</v>
          </cell>
          <cell r="M254">
            <v>1090</v>
          </cell>
          <cell r="N254">
            <v>1090</v>
          </cell>
          <cell r="O254">
            <v>1090</v>
          </cell>
          <cell r="P254">
            <v>1090</v>
          </cell>
          <cell r="Q254">
            <v>1090</v>
          </cell>
        </row>
        <row r="255">
          <cell r="K255" t="str">
            <v>155M155M</v>
          </cell>
          <cell r="L255">
            <v>285</v>
          </cell>
          <cell r="M255">
            <v>1095</v>
          </cell>
          <cell r="N255">
            <v>1095</v>
          </cell>
          <cell r="O255">
            <v>1095</v>
          </cell>
          <cell r="P255">
            <v>1095</v>
          </cell>
          <cell r="Q255">
            <v>1095</v>
          </cell>
        </row>
        <row r="256">
          <cell r="K256" t="str">
            <v>155M155M</v>
          </cell>
          <cell r="L256">
            <v>295</v>
          </cell>
          <cell r="M256">
            <v>1105</v>
          </cell>
          <cell r="N256">
            <v>1105</v>
          </cell>
          <cell r="O256">
            <v>1105</v>
          </cell>
          <cell r="P256">
            <v>1105</v>
          </cell>
          <cell r="Q256">
            <v>1105</v>
          </cell>
        </row>
        <row r="257">
          <cell r="K257" t="str">
            <v>155M155M</v>
          </cell>
          <cell r="L257">
            <v>300</v>
          </cell>
          <cell r="M257">
            <v>1110</v>
          </cell>
          <cell r="N257">
            <v>1110</v>
          </cell>
          <cell r="O257">
            <v>1110</v>
          </cell>
          <cell r="P257">
            <v>1110</v>
          </cell>
          <cell r="Q257">
            <v>1110</v>
          </cell>
        </row>
        <row r="258">
          <cell r="K258" t="str">
            <v>155M155M</v>
          </cell>
          <cell r="L258">
            <v>305</v>
          </cell>
          <cell r="M258">
            <v>1120</v>
          </cell>
          <cell r="N258">
            <v>1120</v>
          </cell>
          <cell r="O258">
            <v>1120</v>
          </cell>
          <cell r="P258">
            <v>1120</v>
          </cell>
          <cell r="Q258">
            <v>1120</v>
          </cell>
        </row>
        <row r="259">
          <cell r="K259" t="str">
            <v>155M155M</v>
          </cell>
          <cell r="L259">
            <v>310</v>
          </cell>
          <cell r="M259">
            <v>1125</v>
          </cell>
          <cell r="N259">
            <v>1125</v>
          </cell>
          <cell r="O259">
            <v>1125</v>
          </cell>
          <cell r="P259">
            <v>1125</v>
          </cell>
          <cell r="Q259">
            <v>1125</v>
          </cell>
        </row>
        <row r="260">
          <cell r="K260" t="str">
            <v>155M155M</v>
          </cell>
          <cell r="L260">
            <v>315</v>
          </cell>
          <cell r="M260">
            <v>1135</v>
          </cell>
          <cell r="N260">
            <v>1135</v>
          </cell>
          <cell r="O260">
            <v>1135</v>
          </cell>
          <cell r="P260">
            <v>1135</v>
          </cell>
          <cell r="Q260">
            <v>1135</v>
          </cell>
        </row>
        <row r="261">
          <cell r="K261" t="str">
            <v>155M155M</v>
          </cell>
          <cell r="L261">
            <v>320</v>
          </cell>
          <cell r="M261">
            <v>1135</v>
          </cell>
          <cell r="N261">
            <v>1135</v>
          </cell>
          <cell r="O261">
            <v>1135</v>
          </cell>
          <cell r="P261">
            <v>1135</v>
          </cell>
          <cell r="Q261">
            <v>1135</v>
          </cell>
        </row>
        <row r="262">
          <cell r="K262" t="str">
            <v>155M155M</v>
          </cell>
          <cell r="L262">
            <v>325</v>
          </cell>
          <cell r="M262">
            <v>1135</v>
          </cell>
          <cell r="N262">
            <v>1135</v>
          </cell>
          <cell r="O262">
            <v>1135</v>
          </cell>
          <cell r="P262">
            <v>1135</v>
          </cell>
          <cell r="Q262">
            <v>1135</v>
          </cell>
        </row>
        <row r="263">
          <cell r="K263" t="str">
            <v>155M155M</v>
          </cell>
          <cell r="L263">
            <v>330</v>
          </cell>
          <cell r="M263">
            <v>1135</v>
          </cell>
          <cell r="N263">
            <v>1135</v>
          </cell>
          <cell r="O263">
            <v>1135</v>
          </cell>
          <cell r="P263">
            <v>1135</v>
          </cell>
          <cell r="Q263">
            <v>1135</v>
          </cell>
        </row>
        <row r="264">
          <cell r="K264" t="str">
            <v>155M155M</v>
          </cell>
          <cell r="L264">
            <v>335</v>
          </cell>
          <cell r="M264">
            <v>1135</v>
          </cell>
          <cell r="N264">
            <v>1135</v>
          </cell>
          <cell r="O264">
            <v>1135</v>
          </cell>
          <cell r="P264">
            <v>1135</v>
          </cell>
          <cell r="Q264">
            <v>1135</v>
          </cell>
        </row>
        <row r="265">
          <cell r="K265" t="str">
            <v>155M155M</v>
          </cell>
          <cell r="L265">
            <v>330</v>
          </cell>
          <cell r="M265">
            <v>1140</v>
          </cell>
          <cell r="N265">
            <v>1140</v>
          </cell>
          <cell r="O265">
            <v>1140</v>
          </cell>
          <cell r="P265">
            <v>1140</v>
          </cell>
          <cell r="Q265">
            <v>1140</v>
          </cell>
        </row>
        <row r="266">
          <cell r="K266" t="str">
            <v>155M155M</v>
          </cell>
          <cell r="L266">
            <v>340</v>
          </cell>
          <cell r="M266">
            <v>1165</v>
          </cell>
          <cell r="N266">
            <v>1165</v>
          </cell>
          <cell r="O266">
            <v>1165</v>
          </cell>
          <cell r="P266">
            <v>1165</v>
          </cell>
          <cell r="Q266">
            <v>1165</v>
          </cell>
        </row>
        <row r="267">
          <cell r="K267" t="str">
            <v>155M155M</v>
          </cell>
          <cell r="L267">
            <v>355</v>
          </cell>
          <cell r="M267">
            <v>1180</v>
          </cell>
          <cell r="N267">
            <v>1180</v>
          </cell>
          <cell r="O267">
            <v>1180</v>
          </cell>
          <cell r="P267">
            <v>1180</v>
          </cell>
          <cell r="Q267">
            <v>1180</v>
          </cell>
        </row>
        <row r="268">
          <cell r="K268" t="str">
            <v>155M155M</v>
          </cell>
          <cell r="L268">
            <v>390</v>
          </cell>
          <cell r="M268">
            <v>1230</v>
          </cell>
          <cell r="N268">
            <v>1230</v>
          </cell>
          <cell r="O268">
            <v>1230</v>
          </cell>
          <cell r="P268">
            <v>1230</v>
          </cell>
          <cell r="Q268">
            <v>1230</v>
          </cell>
        </row>
        <row r="269">
          <cell r="K269" t="str">
            <v>155M155M</v>
          </cell>
          <cell r="L269">
            <v>415</v>
          </cell>
          <cell r="M269">
            <v>1280</v>
          </cell>
          <cell r="N269">
            <v>1280</v>
          </cell>
          <cell r="O269">
            <v>1280</v>
          </cell>
          <cell r="P269">
            <v>1280</v>
          </cell>
          <cell r="Q269">
            <v>1280</v>
          </cell>
        </row>
        <row r="270">
          <cell r="K270" t="str">
            <v>155M155M</v>
          </cell>
          <cell r="L270">
            <v>445</v>
          </cell>
          <cell r="M270">
            <v>1320</v>
          </cell>
          <cell r="N270">
            <v>1320</v>
          </cell>
          <cell r="O270">
            <v>1320</v>
          </cell>
          <cell r="P270">
            <v>1320</v>
          </cell>
          <cell r="Q270">
            <v>1320</v>
          </cell>
        </row>
        <row r="271">
          <cell r="K271" t="str">
            <v>155M155M</v>
          </cell>
          <cell r="L271">
            <v>465</v>
          </cell>
          <cell r="M271">
            <v>1360</v>
          </cell>
          <cell r="N271">
            <v>1360</v>
          </cell>
          <cell r="O271">
            <v>1360</v>
          </cell>
          <cell r="P271">
            <v>1360</v>
          </cell>
          <cell r="Q271">
            <v>1360</v>
          </cell>
        </row>
        <row r="272">
          <cell r="K272" t="str">
            <v>155M155M</v>
          </cell>
          <cell r="L272">
            <v>480</v>
          </cell>
          <cell r="M272">
            <v>1390</v>
          </cell>
          <cell r="N272">
            <v>1390</v>
          </cell>
          <cell r="O272">
            <v>1390</v>
          </cell>
          <cell r="P272">
            <v>1390</v>
          </cell>
          <cell r="Q272">
            <v>1390</v>
          </cell>
        </row>
        <row r="273">
          <cell r="K273" t="str">
            <v>155M155M</v>
          </cell>
          <cell r="L273" t="str">
            <v>NA</v>
          </cell>
          <cell r="M273" t="str">
            <v>NA</v>
          </cell>
          <cell r="N273" t="str">
            <v>NA</v>
          </cell>
          <cell r="O273" t="str">
            <v>NA</v>
          </cell>
          <cell r="P273" t="str">
            <v>NA</v>
          </cell>
          <cell r="Q273" t="str">
            <v>NA</v>
          </cell>
        </row>
        <row r="274">
          <cell r="K274" t="str">
            <v>155M155M</v>
          </cell>
          <cell r="L274" t="str">
            <v>NA</v>
          </cell>
          <cell r="M274" t="str">
            <v>NA</v>
          </cell>
          <cell r="N274" t="str">
            <v>NA</v>
          </cell>
          <cell r="O274" t="str">
            <v>NA</v>
          </cell>
          <cell r="P274" t="str">
            <v>NA</v>
          </cell>
          <cell r="Q274" t="str">
            <v>NA</v>
          </cell>
        </row>
        <row r="275">
          <cell r="K275" t="str">
            <v>155M155M</v>
          </cell>
          <cell r="L275" t="str">
            <v>NA</v>
          </cell>
          <cell r="M275" t="str">
            <v>NA</v>
          </cell>
          <cell r="N275" t="str">
            <v>NA</v>
          </cell>
          <cell r="O275" t="str">
            <v>NA</v>
          </cell>
          <cell r="P275" t="str">
            <v>NA</v>
          </cell>
          <cell r="Q275" t="str">
            <v>NA</v>
          </cell>
        </row>
        <row r="276">
          <cell r="K276" t="str">
            <v>155M155M</v>
          </cell>
          <cell r="L276" t="str">
            <v>NA</v>
          </cell>
          <cell r="M276" t="str">
            <v>NA</v>
          </cell>
          <cell r="N276" t="str">
            <v>NA</v>
          </cell>
          <cell r="O276" t="str">
            <v>NA</v>
          </cell>
          <cell r="P276" t="str">
            <v>NA</v>
          </cell>
          <cell r="Q276" t="str">
            <v>NA</v>
          </cell>
        </row>
        <row r="277">
          <cell r="K277" t="str">
            <v>155M155M</v>
          </cell>
          <cell r="L277">
            <v>976.4110577534849</v>
          </cell>
          <cell r="M277">
            <v>1284.6016480312626</v>
          </cell>
          <cell r="N277">
            <v>1099.5844605312629</v>
          </cell>
          <cell r="O277">
            <v>1037.9120646979295</v>
          </cell>
          <cell r="P277">
            <v>1007.0758667812628</v>
          </cell>
          <cell r="Q277">
            <v>988.57414803126278</v>
          </cell>
        </row>
        <row r="324">
          <cell r="C324" t="str">
            <v>AT</v>
          </cell>
          <cell r="D324" t="str">
            <v>BE</v>
          </cell>
          <cell r="E324" t="str">
            <v>CH</v>
          </cell>
          <cell r="F324" t="str">
            <v>DE</v>
          </cell>
          <cell r="G324" t="str">
            <v>DK</v>
          </cell>
          <cell r="H324" t="str">
            <v>ES</v>
          </cell>
          <cell r="I324" t="str">
            <v>FR</v>
          </cell>
          <cell r="J324" t="str">
            <v>IE</v>
          </cell>
          <cell r="K324" t="str">
            <v>IT</v>
          </cell>
          <cell r="L324" t="str">
            <v>LX</v>
          </cell>
          <cell r="M324" t="str">
            <v>NL</v>
          </cell>
          <cell r="N324" t="str">
            <v>PT</v>
          </cell>
          <cell r="O324" t="str">
            <v>SE</v>
          </cell>
          <cell r="P324" t="str">
            <v>UK</v>
          </cell>
        </row>
        <row r="325">
          <cell r="B325">
            <v>1</v>
          </cell>
          <cell r="C325" t="str">
            <v>Tele2uta</v>
          </cell>
          <cell r="D325" t="str">
            <v>Belgacom</v>
          </cell>
          <cell r="F325" t="str">
            <v>QSC</v>
          </cell>
          <cell r="G325" t="str">
            <v>NA</v>
          </cell>
          <cell r="H325" t="str">
            <v>Metro_Telefonica</v>
          </cell>
          <cell r="I325" t="str">
            <v>SFR_Reflex</v>
          </cell>
          <cell r="J325" t="str">
            <v>NA</v>
          </cell>
          <cell r="K325" t="str">
            <v>TI_EL_Zone1</v>
          </cell>
          <cell r="L325" t="str">
            <v>NA</v>
          </cell>
          <cell r="M325" t="str">
            <v>BBNED</v>
          </cell>
          <cell r="N325" t="str">
            <v>Portugal_Telecom</v>
          </cell>
          <cell r="O325" t="str">
            <v>Scanova</v>
          </cell>
          <cell r="P325" t="str">
            <v>British_Telecom</v>
          </cell>
        </row>
        <row r="326">
          <cell r="B326">
            <v>2</v>
          </cell>
          <cell r="E326" t="str">
            <v>Zone1</v>
          </cell>
          <cell r="F326" t="str">
            <v>Telefonica</v>
          </cell>
          <cell r="H326" t="str">
            <v>National_Telefonica</v>
          </cell>
          <cell r="I326" t="str">
            <v>Blue</v>
          </cell>
          <cell r="K326" t="str">
            <v>TI_EL_Zone2</v>
          </cell>
        </row>
        <row r="327">
          <cell r="B327">
            <v>3</v>
          </cell>
          <cell r="E327" t="str">
            <v>Zone2</v>
          </cell>
          <cell r="F327" t="str">
            <v>Vodafone</v>
          </cell>
          <cell r="H327" t="str">
            <v>Orange</v>
          </cell>
          <cell r="I327" t="str">
            <v>Red</v>
          </cell>
          <cell r="K327" t="str">
            <v>TI_DL_Zone1</v>
          </cell>
        </row>
        <row r="328">
          <cell r="B328">
            <v>4</v>
          </cell>
          <cell r="E328" t="str">
            <v>Zone3</v>
          </cell>
          <cell r="I328" t="str">
            <v>Green</v>
          </cell>
          <cell r="K328" t="str">
            <v>TI_DL_Zone2</v>
          </cell>
        </row>
        <row r="329">
          <cell r="B329">
            <v>5</v>
          </cell>
        </row>
        <row r="330">
          <cell r="B330">
            <v>6</v>
          </cell>
        </row>
        <row r="331">
          <cell r="B331">
            <v>7</v>
          </cell>
        </row>
        <row r="336">
          <cell r="B336" t="str">
            <v>Match</v>
          </cell>
          <cell r="C336" t="str">
            <v>ATTele2uta</v>
          </cell>
          <cell r="D336" t="str">
            <v>BEBelgacom</v>
          </cell>
          <cell r="E336" t="str">
            <v>CH</v>
          </cell>
          <cell r="F336" t="str">
            <v>CHZone1</v>
          </cell>
          <cell r="G336" t="str">
            <v>CHZone2</v>
          </cell>
          <cell r="H336" t="str">
            <v>CHZone3</v>
          </cell>
          <cell r="I336" t="str">
            <v>DEQSC</v>
          </cell>
          <cell r="J336" t="str">
            <v>DETelefonica</v>
          </cell>
          <cell r="K336" t="str">
            <v>DEVodafone</v>
          </cell>
          <cell r="L336" t="str">
            <v>DKNA</v>
          </cell>
          <cell r="M336" t="str">
            <v>ESMetro_Telefonica</v>
          </cell>
          <cell r="N336" t="str">
            <v>ESNational_Telefonica</v>
          </cell>
          <cell r="O336" t="str">
            <v>ESOrange</v>
          </cell>
          <cell r="P336" t="str">
            <v>FRRed</v>
          </cell>
          <cell r="Q336" t="str">
            <v>FRWhite</v>
          </cell>
          <cell r="R336" t="str">
            <v>FRBlue</v>
          </cell>
          <cell r="S336" t="str">
            <v>FRGreen</v>
          </cell>
          <cell r="T336" t="str">
            <v>FRSFR _Cruise</v>
          </cell>
          <cell r="U336" t="str">
            <v>FRSFR_Reflex</v>
          </cell>
          <cell r="V336" t="str">
            <v>IENA</v>
          </cell>
          <cell r="W336" t="str">
            <v>ITTI_EL_Zone1</v>
          </cell>
          <cell r="X336" t="str">
            <v>ITTI_DL_Zone1</v>
          </cell>
          <cell r="Y336" t="str">
            <v>ITTI_EL_Zone2</v>
          </cell>
          <cell r="Z336" t="str">
            <v>ITTI_DL_Zone2</v>
          </cell>
          <cell r="AA336" t="str">
            <v>LXNA</v>
          </cell>
          <cell r="AB336" t="str">
            <v>NLBBNED</v>
          </cell>
          <cell r="AC336" t="str">
            <v>PTPortugal_Telecom</v>
          </cell>
          <cell r="AD336" t="str">
            <v>SEScanova</v>
          </cell>
          <cell r="AE336" t="str">
            <v>UKBritish_Telecom</v>
          </cell>
        </row>
        <row r="337">
          <cell r="B337">
            <v>1</v>
          </cell>
          <cell r="C337" t="str">
            <v>1M/1M 1:1</v>
          </cell>
          <cell r="D337" t="str">
            <v>2M/2M 1:1</v>
          </cell>
          <cell r="E337" t="str">
            <v>6M/600K</v>
          </cell>
          <cell r="F337" t="str">
            <v>1200K/1200K</v>
          </cell>
          <cell r="G337" t="str">
            <v>1200K/1200K</v>
          </cell>
          <cell r="H337" t="str">
            <v>1200K/1200K</v>
          </cell>
          <cell r="I337" t="str">
            <v>1M/1M 2:1</v>
          </cell>
          <cell r="J337" t="str">
            <v>2M/2M 2:1</v>
          </cell>
          <cell r="K337" t="str">
            <v>256K/256K 1:1</v>
          </cell>
          <cell r="L337" t="str">
            <v>N/A</v>
          </cell>
          <cell r="M337" t="str">
            <v>1M/320k 10:1</v>
          </cell>
          <cell r="N337" t="str">
            <v>1M/320k 10:1</v>
          </cell>
          <cell r="O337" t="str">
            <v>1M/320k 10:1</v>
          </cell>
          <cell r="P337" t="str">
            <v>512K/512K 10:1</v>
          </cell>
          <cell r="Q337" t="str">
            <v>512K/512K 10:1</v>
          </cell>
          <cell r="R337" t="str">
            <v>512K/512K 10:1</v>
          </cell>
          <cell r="S337" t="str">
            <v>512K/512K 10:1</v>
          </cell>
          <cell r="T337" t="str">
            <v>512k/512k 1:1</v>
          </cell>
          <cell r="U337" t="str">
            <v>512k/512k 1:1</v>
          </cell>
          <cell r="V337" t="str">
            <v>NA</v>
          </cell>
          <cell r="W337" t="str">
            <v>1280K/512K 10:1</v>
          </cell>
          <cell r="X337" t="str">
            <v>1280K/512K 10:1</v>
          </cell>
          <cell r="Y337" t="str">
            <v>1280K/512K 10:1</v>
          </cell>
          <cell r="Z337" t="str">
            <v>1280K/512K 10:1</v>
          </cell>
          <cell r="AA337" t="str">
            <v>NA</v>
          </cell>
          <cell r="AB337" t="str">
            <v>256k/256k 1:1</v>
          </cell>
          <cell r="AC337" t="str">
            <v>256K/256K 10:1</v>
          </cell>
          <cell r="AD337" t="str">
            <v>1M/512k 1:1</v>
          </cell>
          <cell r="AE337" t="str">
            <v>8M/800k</v>
          </cell>
        </row>
        <row r="338">
          <cell r="B338">
            <v>2</v>
          </cell>
          <cell r="C338" t="str">
            <v>2M/2M 1:1</v>
          </cell>
          <cell r="D338" t="str">
            <v>2M/2M 4:1</v>
          </cell>
          <cell r="F338" t="str">
            <v>1800K/1800K</v>
          </cell>
          <cell r="G338" t="str">
            <v>1800K/1800K</v>
          </cell>
          <cell r="H338" t="str">
            <v>1800K/1800K</v>
          </cell>
          <cell r="I338" t="str">
            <v>2M/2M 2:1</v>
          </cell>
          <cell r="J338" t="str">
            <v>2x2M/2M 2:1</v>
          </cell>
          <cell r="K338" t="str">
            <v>512K/512K 1:1</v>
          </cell>
          <cell r="M338" t="str">
            <v>2M/320k 10:1</v>
          </cell>
          <cell r="N338" t="str">
            <v>2M/320k 10:1</v>
          </cell>
          <cell r="O338" t="str">
            <v>2M/320k 10:1</v>
          </cell>
          <cell r="P338" t="str">
            <v>512K/512K 1:1</v>
          </cell>
          <cell r="Q338" t="str">
            <v>512K/512K 1:1</v>
          </cell>
          <cell r="R338" t="str">
            <v>512K/512K 1:1</v>
          </cell>
          <cell r="S338" t="str">
            <v>512K/512K 1:1</v>
          </cell>
          <cell r="T338" t="str">
            <v>1M/1M 1:1</v>
          </cell>
          <cell r="U338" t="str">
            <v>1M/1M 1:1</v>
          </cell>
          <cell r="W338" t="str">
            <v>2M/512K 8:1</v>
          </cell>
          <cell r="X338" t="str">
            <v>2M/512K 8:1</v>
          </cell>
          <cell r="Y338" t="str">
            <v>2M/512K 8:1</v>
          </cell>
          <cell r="Z338" t="str">
            <v>2M/512K 8:1</v>
          </cell>
          <cell r="AB338" t="str">
            <v>512k/512k 1:1</v>
          </cell>
          <cell r="AC338" t="str">
            <v>512K/384K 10:1</v>
          </cell>
          <cell r="AD338" t="str">
            <v>2M/512k 1:1</v>
          </cell>
          <cell r="AE338" t="str">
            <v>20M/800k</v>
          </cell>
        </row>
        <row r="339">
          <cell r="B339">
            <v>3</v>
          </cell>
          <cell r="C339" t="str">
            <v>4M/4M 1:1</v>
          </cell>
          <cell r="D339" t="str">
            <v>1M/1M 1:1</v>
          </cell>
          <cell r="I339" t="str">
            <v>4M/4M 2:1</v>
          </cell>
          <cell r="J339" t="str">
            <v>3x2M/2M 2:1</v>
          </cell>
          <cell r="K339" t="str">
            <v>1M/1M 1:1</v>
          </cell>
          <cell r="M339" t="str">
            <v>4M/512k 10:1</v>
          </cell>
          <cell r="N339" t="str">
            <v>8M/640k 10:1</v>
          </cell>
          <cell r="O339" t="str">
            <v>8M/640k 10:1</v>
          </cell>
          <cell r="P339" t="str">
            <v>512K/512K 8:1</v>
          </cell>
          <cell r="Q339" t="str">
            <v>512K/512K 8:1</v>
          </cell>
          <cell r="R339" t="str">
            <v>512K/512K 8:1</v>
          </cell>
          <cell r="S339" t="str">
            <v>512K/512K 8:1</v>
          </cell>
          <cell r="T339" t="str">
            <v>2M/2M 1:1</v>
          </cell>
          <cell r="U339" t="str">
            <v>2M/2M 1:1</v>
          </cell>
          <cell r="W339" t="str">
            <v>4M/512K 8:1</v>
          </cell>
          <cell r="X339" t="str">
            <v>4M/512K 8:1</v>
          </cell>
          <cell r="Y339" t="str">
            <v>4M/512K 8:1</v>
          </cell>
          <cell r="Z339" t="str">
            <v>4M/512K 8:1</v>
          </cell>
          <cell r="AB339" t="str">
            <v>1M/1M 1:1</v>
          </cell>
          <cell r="AC339" t="str">
            <v>1M/512K 10:1</v>
          </cell>
          <cell r="AD339" t="str">
            <v>3M/512k 1:1</v>
          </cell>
        </row>
        <row r="340">
          <cell r="B340">
            <v>4</v>
          </cell>
          <cell r="D340" t="str">
            <v>1M/1M 2:1</v>
          </cell>
          <cell r="I340" t="str">
            <v>6M/6M 2:1</v>
          </cell>
          <cell r="J340" t="str">
            <v>4x2M/2M 2:1</v>
          </cell>
          <cell r="K340" t="str">
            <v>2M/2M 1:1</v>
          </cell>
          <cell r="M340" t="str">
            <v>8M/640k 10:1</v>
          </cell>
          <cell r="N340" t="str">
            <v>4M/512k 10:1</v>
          </cell>
          <cell r="O340" t="str">
            <v>4M/512k 10:1</v>
          </cell>
          <cell r="P340" t="str">
            <v>1M/1M 1:1</v>
          </cell>
          <cell r="Q340" t="str">
            <v>1M/1M 1:1</v>
          </cell>
          <cell r="R340" t="str">
            <v>1M/1M 1:1</v>
          </cell>
          <cell r="S340" t="str">
            <v>1M/1M 1:1</v>
          </cell>
          <cell r="T340" t="str">
            <v>4M/4M 1:1</v>
          </cell>
          <cell r="U340" t="str">
            <v>4M/4M 1:1</v>
          </cell>
          <cell r="X340" t="str">
            <v>1.6M/1.6M 1.6:1</v>
          </cell>
          <cell r="Z340" t="str">
            <v>1.6M/1.6M 1.6:1</v>
          </cell>
          <cell r="AB340" t="str">
            <v>2M/2M 1:1</v>
          </cell>
          <cell r="AC340" t="str">
            <v>2M/512K 10:1</v>
          </cell>
          <cell r="AD340" t="str">
            <v>4M/512k 1:1</v>
          </cell>
        </row>
        <row r="341">
          <cell r="B341">
            <v>5</v>
          </cell>
          <cell r="D341" t="str">
            <v>1M/1M 4:1</v>
          </cell>
          <cell r="I341" t="str">
            <v>8M/8M 2:1</v>
          </cell>
          <cell r="K341" t="str">
            <v>2x1M/1M 1:1</v>
          </cell>
          <cell r="M341" t="str">
            <v>1M/320k</v>
          </cell>
          <cell r="N341" t="str">
            <v>1M/320k</v>
          </cell>
          <cell r="O341" t="str">
            <v>1M/320k</v>
          </cell>
          <cell r="P341" t="str">
            <v>1M/1M 8:1</v>
          </cell>
          <cell r="Q341" t="str">
            <v>1M/1M 8:1</v>
          </cell>
          <cell r="R341" t="str">
            <v>1M/1M 8:1</v>
          </cell>
          <cell r="S341" t="str">
            <v>1M/1M 8:1</v>
          </cell>
          <cell r="U341" t="str">
            <v>6M/6M 1:1</v>
          </cell>
          <cell r="X341" t="str">
            <v>2x 1.6M/1.6M 1.6:1</v>
          </cell>
          <cell r="Z341" t="str">
            <v>2x 1.6M/1.6M 1.6:1</v>
          </cell>
          <cell r="AB341" t="str">
            <v>256k/256k 4:1</v>
          </cell>
          <cell r="AC341" t="str">
            <v>4M/1M 10:1</v>
          </cell>
        </row>
        <row r="342">
          <cell r="B342">
            <v>6</v>
          </cell>
          <cell r="D342" t="str">
            <v>1M/1M 8:1</v>
          </cell>
          <cell r="I342" t="str">
            <v>10M/10M 2:1</v>
          </cell>
          <cell r="K342" t="str">
            <v>3x1M/1M 1:1</v>
          </cell>
          <cell r="M342" t="str">
            <v>3M/320k</v>
          </cell>
          <cell r="N342" t="str">
            <v>3M/320k</v>
          </cell>
          <cell r="O342" t="str">
            <v>3M/320k</v>
          </cell>
          <cell r="P342" t="str">
            <v>2M/2M 1:1</v>
          </cell>
          <cell r="Q342" t="str">
            <v>2M/2M 1:1</v>
          </cell>
          <cell r="R342" t="str">
            <v>2M/2M 1:1</v>
          </cell>
          <cell r="S342" t="str">
            <v>2M/2M 1:1</v>
          </cell>
          <cell r="U342" t="str">
            <v>8M/8M 1:1</v>
          </cell>
          <cell r="X342" t="str">
            <v>3x 1.6M/1.6M 1.6:1</v>
          </cell>
          <cell r="Z342" t="str">
            <v>3x 1.6M/1.6M 1.6:1</v>
          </cell>
          <cell r="AB342" t="str">
            <v>512k/512k 4:1</v>
          </cell>
          <cell r="AC342" t="str">
            <v>8M/1M 10:1</v>
          </cell>
        </row>
        <row r="343">
          <cell r="B343">
            <v>7</v>
          </cell>
          <cell r="D343" t="str">
            <v>2x1M/1M 1:1</v>
          </cell>
          <cell r="I343" t="str">
            <v>15M/15M 2:1</v>
          </cell>
          <cell r="K343" t="str">
            <v>4x1M/1M 1:1</v>
          </cell>
          <cell r="M343" t="str">
            <v>2M/640k 2:1</v>
          </cell>
          <cell r="N343" t="str">
            <v>2M/640k 2:1</v>
          </cell>
          <cell r="O343" t="str">
            <v>2M/640k 2:1</v>
          </cell>
          <cell r="P343" t="str">
            <v>2M/2M 4:1</v>
          </cell>
          <cell r="Q343" t="str">
            <v>2M/2M 4:1</v>
          </cell>
          <cell r="R343" t="str">
            <v>2M/2M 4:1</v>
          </cell>
          <cell r="S343" t="str">
            <v>2M/2M 4:1</v>
          </cell>
          <cell r="U343" t="str">
            <v>10M/10M 1:1</v>
          </cell>
          <cell r="X343" t="str">
            <v>4x 1.6M/1.6M 1.6:1</v>
          </cell>
          <cell r="Z343" t="str">
            <v>4x 1.6M/1.6M 1.6:1</v>
          </cell>
          <cell r="AB343" t="str">
            <v>1M/1M 4:1</v>
          </cell>
          <cell r="AC343" t="str">
            <v>256K/256K 1:1</v>
          </cell>
        </row>
        <row r="344">
          <cell r="B344">
            <v>8</v>
          </cell>
          <cell r="D344" t="str">
            <v>3x1M/1M 1:1</v>
          </cell>
          <cell r="I344" t="str">
            <v>20M/20M 2:1</v>
          </cell>
          <cell r="K344" t="str">
            <v>512K/512K 2:1</v>
          </cell>
          <cell r="M344" t="str">
            <v>4M/640k 2:1</v>
          </cell>
          <cell r="N344" t="str">
            <v>4M/640k 2:1</v>
          </cell>
          <cell r="O344" t="str">
            <v>4M/640k 2:1</v>
          </cell>
          <cell r="P344" t="str">
            <v>2M/2M 8:1</v>
          </cell>
          <cell r="Q344" t="str">
            <v>2M/2M 8:1</v>
          </cell>
          <cell r="R344" t="str">
            <v>2M/2M 8:1</v>
          </cell>
          <cell r="S344" t="str">
            <v>2M/2M 8:1</v>
          </cell>
          <cell r="AB344" t="str">
            <v>2M/2M 4:1</v>
          </cell>
          <cell r="AC344" t="str">
            <v>512K/384K 1:1</v>
          </cell>
        </row>
        <row r="345">
          <cell r="B345">
            <v>9</v>
          </cell>
          <cell r="D345" t="str">
            <v>4x1M/1M 1:1</v>
          </cell>
          <cell r="K345" t="str">
            <v>1M/1M 2:1</v>
          </cell>
          <cell r="M345" t="str">
            <v>6M/512K</v>
          </cell>
          <cell r="N345" t="str">
            <v>6M/512K</v>
          </cell>
          <cell r="O345" t="str">
            <v>6M/512K</v>
          </cell>
          <cell r="P345" t="str">
            <v>2.3M/2.3M 1:1</v>
          </cell>
          <cell r="Q345" t="str">
            <v>2.3M/2.3M 1:1</v>
          </cell>
          <cell r="R345" t="str">
            <v>2.3M/2.3M 1:1</v>
          </cell>
          <cell r="S345" t="str">
            <v>2.3M/2.3M 1:1</v>
          </cell>
          <cell r="AB345" t="str">
            <v>512k/512k 10:1</v>
          </cell>
          <cell r="AC345" t="str">
            <v>1M/512K 1:1</v>
          </cell>
        </row>
        <row r="346">
          <cell r="B346">
            <v>10</v>
          </cell>
          <cell r="D346" t="str">
            <v>2x2M/2M 1:1</v>
          </cell>
          <cell r="K346" t="str">
            <v>2M/2M 2:1</v>
          </cell>
          <cell r="M346" t="str">
            <v>8M/640k 2:1</v>
          </cell>
          <cell r="N346" t="str">
            <v>8M/640k 2:1</v>
          </cell>
          <cell r="O346" t="str">
            <v>8M/640k 2:1</v>
          </cell>
          <cell r="P346" t="str">
            <v>4M/4M 1:1</v>
          </cell>
          <cell r="Q346" t="str">
            <v>4M/4M 1:1</v>
          </cell>
          <cell r="R346" t="str">
            <v>4M/4M 1:1</v>
          </cell>
          <cell r="S346" t="str">
            <v>4M/4M 1:1</v>
          </cell>
          <cell r="AB346" t="str">
            <v>1M/1M 10:1</v>
          </cell>
          <cell r="AC346" t="str">
            <v>2M/512K 1:1</v>
          </cell>
        </row>
        <row r="347">
          <cell r="B347">
            <v>11</v>
          </cell>
          <cell r="D347" t="str">
            <v>3x2M/2M 1:1</v>
          </cell>
          <cell r="K347" t="str">
            <v>2x2M/2M 2:1</v>
          </cell>
          <cell r="M347" t="str">
            <v>1M/1M 2:1</v>
          </cell>
          <cell r="N347" t="str">
            <v>1M/1M 2:1</v>
          </cell>
          <cell r="P347" t="str">
            <v>4M/4M 2:1</v>
          </cell>
          <cell r="Q347" t="str">
            <v>4M/4M 2:1</v>
          </cell>
          <cell r="R347" t="str">
            <v>4M/4M 2:1</v>
          </cell>
          <cell r="S347" t="str">
            <v>4M/4M 2:1</v>
          </cell>
          <cell r="AB347" t="str">
            <v>2M/2M 10:1</v>
          </cell>
          <cell r="AC347" t="str">
            <v>4M/1M 1:1</v>
          </cell>
        </row>
        <row r="348">
          <cell r="B348">
            <v>12</v>
          </cell>
          <cell r="D348" t="str">
            <v>4x2M/2M 1:1</v>
          </cell>
          <cell r="K348" t="str">
            <v>3x2M/2M 2:1</v>
          </cell>
          <cell r="M348" t="str">
            <v>1.5M/1.5M 2:1</v>
          </cell>
          <cell r="N348" t="str">
            <v>1.5M/1.5M 2:1</v>
          </cell>
          <cell r="P348" t="str">
            <v>4M/4M 4:1</v>
          </cell>
          <cell r="Q348" t="str">
            <v>4M/4M 4:1</v>
          </cell>
          <cell r="R348" t="str">
            <v>4M/4M 4:1</v>
          </cell>
          <cell r="S348" t="str">
            <v>4M/4M 4:1</v>
          </cell>
          <cell r="AC348" t="str">
            <v>8M/1M 1:1</v>
          </cell>
        </row>
        <row r="349">
          <cell r="B349">
            <v>13</v>
          </cell>
          <cell r="K349" t="str">
            <v>4x2M/2M 2:1</v>
          </cell>
          <cell r="M349" t="str">
            <v>2x1M/1M 2:1</v>
          </cell>
          <cell r="N349" t="str">
            <v>2x1M/1M 2:1</v>
          </cell>
          <cell r="P349" t="str">
            <v>4.6M/4.6M 1:1</v>
          </cell>
          <cell r="Q349" t="str">
            <v>4.6M/4.6M 1:1</v>
          </cell>
          <cell r="R349" t="str">
            <v>4.6M/4.6M 1:1</v>
          </cell>
          <cell r="S349" t="str">
            <v>4.6M/4.6M 1:1</v>
          </cell>
        </row>
        <row r="350">
          <cell r="B350">
            <v>14</v>
          </cell>
          <cell r="M350" t="str">
            <v>3x1M/1M 2:1</v>
          </cell>
          <cell r="N350" t="str">
            <v>3x1M/1M 2:1</v>
          </cell>
          <cell r="P350" t="str">
            <v>8M/8M 1:1</v>
          </cell>
          <cell r="Q350" t="str">
            <v>8M/8M 1:1</v>
          </cell>
          <cell r="R350" t="str">
            <v>8M/8M 1:1</v>
          </cell>
          <cell r="S350" t="str">
            <v>8M/8M 1:1</v>
          </cell>
        </row>
        <row r="351">
          <cell r="B351">
            <v>15</v>
          </cell>
          <cell r="M351" t="str">
            <v>4x1M/1M 2:1</v>
          </cell>
          <cell r="N351" t="str">
            <v>4x1M/1M 2:1</v>
          </cell>
          <cell r="P351" t="str">
            <v>8M/8M 4:1</v>
          </cell>
          <cell r="Q351" t="str">
            <v>8M/8M 4:1</v>
          </cell>
          <cell r="R351" t="str">
            <v>8M/8M 4:1</v>
          </cell>
          <cell r="S351" t="str">
            <v>8M/8M 4:1</v>
          </cell>
        </row>
        <row r="352">
          <cell r="B352">
            <v>16</v>
          </cell>
          <cell r="M352" t="str">
            <v>2x1.5M/1.5M 2:1</v>
          </cell>
          <cell r="N352" t="str">
            <v>2x1.5M/1.5M 2:1</v>
          </cell>
        </row>
        <row r="353">
          <cell r="B353">
            <v>17</v>
          </cell>
          <cell r="M353" t="str">
            <v>3x1.5M/1.5M 2:1</v>
          </cell>
          <cell r="N353" t="str">
            <v>3x1.5M/1.5M 2:1</v>
          </cell>
        </row>
        <row r="354">
          <cell r="B354">
            <v>18</v>
          </cell>
          <cell r="M354" t="str">
            <v>4x1.5M/1.5M 2:1</v>
          </cell>
          <cell r="N354" t="str">
            <v>4x1.5M/1.5M 2:1</v>
          </cell>
        </row>
        <row r="355">
          <cell r="B355">
            <v>19</v>
          </cell>
        </row>
        <row r="356">
          <cell r="B356">
            <v>20</v>
          </cell>
        </row>
        <row r="360">
          <cell r="C360" t="str">
            <v>AT</v>
          </cell>
          <cell r="D360" t="str">
            <v>BE</v>
          </cell>
          <cell r="E360" t="str">
            <v>CH</v>
          </cell>
          <cell r="F360" t="str">
            <v>DE</v>
          </cell>
          <cell r="G360" t="str">
            <v>DK</v>
          </cell>
          <cell r="H360" t="str">
            <v>ES</v>
          </cell>
          <cell r="I360" t="str">
            <v>FR</v>
          </cell>
          <cell r="J360" t="str">
            <v>IE</v>
          </cell>
          <cell r="K360" t="str">
            <v>IT</v>
          </cell>
          <cell r="L360" t="str">
            <v>LX</v>
          </cell>
          <cell r="M360" t="str">
            <v>NL</v>
          </cell>
          <cell r="N360" t="str">
            <v>PT</v>
          </cell>
          <cell r="O360" t="str">
            <v>SE</v>
          </cell>
          <cell r="P360" t="str">
            <v>UK</v>
          </cell>
        </row>
        <row r="361">
          <cell r="B361">
            <v>1</v>
          </cell>
          <cell r="C361" t="str">
            <v>Tele2uta</v>
          </cell>
          <cell r="D361" t="str">
            <v>Belgacom</v>
          </cell>
          <cell r="F361" t="str">
            <v>QSC</v>
          </cell>
          <cell r="G361" t="str">
            <v>NA</v>
          </cell>
          <cell r="H361" t="str">
            <v>Metro_Telefonica</v>
          </cell>
          <cell r="I361" t="str">
            <v>SFR_Reflex</v>
          </cell>
          <cell r="J361" t="str">
            <v>NA</v>
          </cell>
          <cell r="K361" t="str">
            <v>TI_EL_Zone1</v>
          </cell>
          <cell r="L361" t="str">
            <v>NA</v>
          </cell>
          <cell r="M361" t="str">
            <v>BBNED</v>
          </cell>
          <cell r="N361" t="str">
            <v>Portugal_Telecom</v>
          </cell>
          <cell r="O361" t="str">
            <v>Scanova</v>
          </cell>
          <cell r="P361" t="str">
            <v>NA</v>
          </cell>
        </row>
        <row r="362">
          <cell r="B362">
            <v>2</v>
          </cell>
          <cell r="E362" t="str">
            <v>Zone1</v>
          </cell>
          <cell r="F362" t="str">
            <v>Vodafone</v>
          </cell>
          <cell r="H362" t="str">
            <v>National_Telefonica</v>
          </cell>
          <cell r="I362" t="str">
            <v>Blue</v>
          </cell>
          <cell r="K362" t="str">
            <v>TI_EL_Zone2</v>
          </cell>
        </row>
        <row r="363">
          <cell r="B363">
            <v>3</v>
          </cell>
          <cell r="E363" t="str">
            <v>Zone2</v>
          </cell>
          <cell r="F363" t="str">
            <v>Telefonica</v>
          </cell>
          <cell r="H363" t="str">
            <v>Orange</v>
          </cell>
          <cell r="K363" t="str">
            <v>TI_DL_Zone1</v>
          </cell>
        </row>
        <row r="364">
          <cell r="B364">
            <v>4</v>
          </cell>
          <cell r="E364" t="str">
            <v>Zone3</v>
          </cell>
          <cell r="K364" t="str">
            <v>TI_DL_Zone2</v>
          </cell>
        </row>
        <row r="365">
          <cell r="B365">
            <v>5</v>
          </cell>
        </row>
        <row r="366">
          <cell r="B366">
            <v>6</v>
          </cell>
        </row>
        <row r="367">
          <cell r="B367">
            <v>7</v>
          </cell>
        </row>
        <row r="372">
          <cell r="B372" t="str">
            <v>Match</v>
          </cell>
          <cell r="C372" t="str">
            <v>ATTele2uta</v>
          </cell>
          <cell r="D372" t="str">
            <v>BEBelgacom</v>
          </cell>
          <cell r="E372" t="str">
            <v>CH</v>
          </cell>
          <cell r="F372" t="str">
            <v>CHZone1</v>
          </cell>
          <cell r="G372" t="str">
            <v>CHZone2</v>
          </cell>
          <cell r="H372" t="str">
            <v>CHZone3</v>
          </cell>
          <cell r="I372" t="str">
            <v>DEQSC</v>
          </cell>
          <cell r="J372" t="str">
            <v>DETelefonica</v>
          </cell>
          <cell r="K372" t="str">
            <v>DEVodafone</v>
          </cell>
          <cell r="L372" t="str">
            <v>DKNA</v>
          </cell>
          <cell r="M372" t="str">
            <v>ESMetro_Telefonica</v>
          </cell>
          <cell r="N372" t="str">
            <v>ESNational_Telefonica</v>
          </cell>
          <cell r="O372" t="str">
            <v>ESOrange</v>
          </cell>
          <cell r="P372" t="str">
            <v>FRRed</v>
          </cell>
          <cell r="Q372" t="str">
            <v>FRWhite</v>
          </cell>
          <cell r="R372" t="str">
            <v>FRBlue</v>
          </cell>
          <cell r="S372" t="str">
            <v>FRGreen</v>
          </cell>
          <cell r="T372" t="str">
            <v>FRSFR _Cruise</v>
          </cell>
          <cell r="U372" t="str">
            <v>FRSFR_Reflex</v>
          </cell>
          <cell r="V372" t="str">
            <v>IENA</v>
          </cell>
          <cell r="W372" t="str">
            <v>ITTI_EL_Zone1</v>
          </cell>
          <cell r="X372" t="str">
            <v>ITTI_DL_Zone1</v>
          </cell>
          <cell r="Y372" t="str">
            <v>ITTI_EL_Zone2</v>
          </cell>
          <cell r="Z372" t="str">
            <v>ITTI_DL_Zone2</v>
          </cell>
          <cell r="AA372" t="str">
            <v>LXNA</v>
          </cell>
          <cell r="AB372" t="str">
            <v>NLBBNED</v>
          </cell>
          <cell r="AC372" t="str">
            <v>PTPortugal_Telecom</v>
          </cell>
          <cell r="AD372" t="str">
            <v>SEScanova</v>
          </cell>
          <cell r="AE372" t="str">
            <v>UKNA</v>
          </cell>
        </row>
        <row r="373">
          <cell r="B373">
            <v>1</v>
          </cell>
          <cell r="C373" t="str">
            <v>1M/1M 1:1</v>
          </cell>
          <cell r="D373" t="str">
            <v>1M/1M 1:1</v>
          </cell>
          <cell r="E373" t="str">
            <v>6M/600K</v>
          </cell>
          <cell r="F373" t="str">
            <v>1200K/1200K</v>
          </cell>
          <cell r="G373" t="str">
            <v>1200K/1200K</v>
          </cell>
          <cell r="H373" t="str">
            <v>1200K/1200K</v>
          </cell>
          <cell r="I373" t="str">
            <v>2M/2M 2:1</v>
          </cell>
          <cell r="J373" t="str">
            <v>2M/2M 2:1</v>
          </cell>
          <cell r="K373" t="str">
            <v>2x1M/1M 1:1</v>
          </cell>
          <cell r="L373" t="str">
            <v>N/A</v>
          </cell>
          <cell r="M373" t="str">
            <v>1M/320k 10:1</v>
          </cell>
          <cell r="N373" t="str">
            <v>1M/320k 10:1</v>
          </cell>
          <cell r="O373" t="str">
            <v>1M/320k 10:1</v>
          </cell>
          <cell r="R373" t="str">
            <v>512K/512K 1:1</v>
          </cell>
          <cell r="U373" t="str">
            <v>512k/512k 1:1</v>
          </cell>
          <cell r="V373" t="str">
            <v>NA</v>
          </cell>
          <cell r="W373" t="str">
            <v>1280K/512K 10:1</v>
          </cell>
          <cell r="X373" t="str">
            <v>1280K/512K 10:1</v>
          </cell>
          <cell r="Y373" t="str">
            <v>1280K/512K 10:1</v>
          </cell>
          <cell r="Z373" t="str">
            <v>1280K/512K 10:1</v>
          </cell>
          <cell r="AA373" t="str">
            <v>NA</v>
          </cell>
          <cell r="AB373" t="str">
            <v>256k/256k 1:1</v>
          </cell>
          <cell r="AC373" t="str">
            <v>256K/256K 10:1</v>
          </cell>
          <cell r="AD373" t="str">
            <v>1M/512k 1:1</v>
          </cell>
          <cell r="AE373" t="str">
            <v>NA</v>
          </cell>
        </row>
        <row r="374">
          <cell r="B374">
            <v>2</v>
          </cell>
          <cell r="C374" t="str">
            <v>2M/2M 1:1</v>
          </cell>
          <cell r="D374" t="str">
            <v>2M/2M 1:1</v>
          </cell>
          <cell r="F374" t="str">
            <v>1800K/1800K</v>
          </cell>
          <cell r="G374" t="str">
            <v>1800K/1800K</v>
          </cell>
          <cell r="H374" t="str">
            <v>1800K/1800K</v>
          </cell>
          <cell r="I374" t="str">
            <v>4M/4M 2:1</v>
          </cell>
          <cell r="J374" t="str">
            <v>2x2M/2M 2:1</v>
          </cell>
          <cell r="K374" t="str">
            <v>3x1M/1M 1:1</v>
          </cell>
          <cell r="M374" t="str">
            <v>2M/320k 10:1</v>
          </cell>
          <cell r="N374" t="str">
            <v>2M/320k 10:1</v>
          </cell>
          <cell r="O374" t="str">
            <v>2M/320k 10:1</v>
          </cell>
          <cell r="R374" t="str">
            <v>1M/1M 1:1</v>
          </cell>
          <cell r="U374" t="str">
            <v>1M/1M 1:1</v>
          </cell>
          <cell r="W374" t="str">
            <v>2M/512K 8:1</v>
          </cell>
          <cell r="X374" t="str">
            <v>2M/512K 8:1</v>
          </cell>
          <cell r="Y374" t="str">
            <v>2M/512K 8:1</v>
          </cell>
          <cell r="Z374" t="str">
            <v>2M/512K 8:1</v>
          </cell>
          <cell r="AB374" t="str">
            <v>512k/512k 1:1</v>
          </cell>
          <cell r="AC374" t="str">
            <v>512K/384K 10:1</v>
          </cell>
          <cell r="AD374" t="str">
            <v>2M/512k 1:1</v>
          </cell>
        </row>
        <row r="375">
          <cell r="B375">
            <v>3</v>
          </cell>
          <cell r="C375" t="str">
            <v>4M/4M 1:1</v>
          </cell>
          <cell r="D375" t="str">
            <v>2x1M/1M 1:1</v>
          </cell>
          <cell r="I375" t="str">
            <v>6M/6M 2:1</v>
          </cell>
          <cell r="J375" t="str">
            <v>3x2M/2M 2:1</v>
          </cell>
          <cell r="K375" t="str">
            <v>4x1M/1M 1:1</v>
          </cell>
          <cell r="M375" t="str">
            <v>4M/512k 10:1</v>
          </cell>
          <cell r="N375" t="str">
            <v>4M/512k 10:1</v>
          </cell>
          <cell r="O375" t="str">
            <v>4M/512k 10:1</v>
          </cell>
          <cell r="R375" t="str">
            <v>2M/2M 1:1</v>
          </cell>
          <cell r="U375" t="str">
            <v>2M/2M 1:1</v>
          </cell>
          <cell r="W375" t="str">
            <v>4M/512K 8:1</v>
          </cell>
          <cell r="X375" t="str">
            <v>4M/512K 8:1</v>
          </cell>
          <cell r="Y375" t="str">
            <v>4M/512K 8:1</v>
          </cell>
          <cell r="Z375" t="str">
            <v>4M/512K 8:1</v>
          </cell>
          <cell r="AB375" t="str">
            <v>1M/1M 1:1</v>
          </cell>
          <cell r="AC375" t="str">
            <v>1M/512K 10:1</v>
          </cell>
          <cell r="AD375" t="str">
            <v>3M/512k 1:1</v>
          </cell>
        </row>
        <row r="376">
          <cell r="B376">
            <v>4</v>
          </cell>
          <cell r="D376" t="str">
            <v>3x1M/1M 1:1</v>
          </cell>
          <cell r="I376" t="str">
            <v>8M/8M 2:1</v>
          </cell>
          <cell r="J376" t="str">
            <v>4x2M/2M 2:1</v>
          </cell>
          <cell r="K376" t="str">
            <v>2M/2M 1:1</v>
          </cell>
          <cell r="M376" t="str">
            <v>8M/640k 10:1</v>
          </cell>
          <cell r="N376" t="str">
            <v>8M/640k 10:1</v>
          </cell>
          <cell r="O376" t="str">
            <v>8M/640k 10:1</v>
          </cell>
          <cell r="R376" t="str">
            <v>4M/4M 1:1</v>
          </cell>
          <cell r="U376" t="str">
            <v>4M/4M 1:1</v>
          </cell>
          <cell r="X376" t="str">
            <v>1.6M/1.6M 1.6:1</v>
          </cell>
          <cell r="Z376" t="str">
            <v>1.6M/1.6M 1.6:1</v>
          </cell>
          <cell r="AB376" t="str">
            <v>2M/2M 1:1</v>
          </cell>
          <cell r="AC376" t="str">
            <v>2M/512K 10:1</v>
          </cell>
          <cell r="AD376" t="str">
            <v>4M/512k 1:1</v>
          </cell>
        </row>
        <row r="377">
          <cell r="B377">
            <v>5</v>
          </cell>
          <cell r="D377" t="str">
            <v>4x1M/1M 1:1</v>
          </cell>
          <cell r="I377" t="str">
            <v>10M/10M 2:1</v>
          </cell>
          <cell r="K377" t="str">
            <v>2M/2M 2:1</v>
          </cell>
          <cell r="M377" t="str">
            <v>1M/320k</v>
          </cell>
          <cell r="N377" t="str">
            <v>1M/320k</v>
          </cell>
          <cell r="O377" t="str">
            <v>1M/320k</v>
          </cell>
          <cell r="R377" t="str">
            <v>8M/8M 1:1</v>
          </cell>
          <cell r="X377" t="str">
            <v>2x 1.6M/1.6M 1.6:1</v>
          </cell>
          <cell r="Z377" t="str">
            <v>2x 1.6M/1.6M 1.6:1</v>
          </cell>
          <cell r="AB377" t="str">
            <v>256k/256k 4:1</v>
          </cell>
          <cell r="AC377" t="str">
            <v>4M/1M 10:1</v>
          </cell>
        </row>
        <row r="378">
          <cell r="B378">
            <v>6</v>
          </cell>
          <cell r="D378" t="str">
            <v>2x2M/2M 1:1</v>
          </cell>
          <cell r="I378" t="str">
            <v>15M/15M 2:1</v>
          </cell>
          <cell r="K378" t="str">
            <v>2x2M/2M 2:1</v>
          </cell>
          <cell r="M378" t="str">
            <v>3M/320k</v>
          </cell>
          <cell r="N378" t="str">
            <v>3M/320k</v>
          </cell>
          <cell r="O378" t="str">
            <v>3M/320k</v>
          </cell>
          <cell r="X378" t="str">
            <v>3x 1.6M/1.6M 1.6:1</v>
          </cell>
          <cell r="Z378" t="str">
            <v>3x 1.6M/1.6M 1.6:1</v>
          </cell>
          <cell r="AB378" t="str">
            <v>512k/512k 4:1</v>
          </cell>
          <cell r="AC378" t="str">
            <v>8M/1M 10:1</v>
          </cell>
        </row>
        <row r="379">
          <cell r="B379">
            <v>7</v>
          </cell>
          <cell r="D379" t="str">
            <v>3x2M/2M 1:1</v>
          </cell>
          <cell r="I379" t="str">
            <v>20M/20M 2:1</v>
          </cell>
          <cell r="K379" t="str">
            <v>3x2M/2M 2:1</v>
          </cell>
          <cell r="M379" t="str">
            <v>2M/640k 2:1</v>
          </cell>
          <cell r="N379" t="str">
            <v>2M/640k 2:1</v>
          </cell>
          <cell r="O379" t="str">
            <v>2M/640k 2:1</v>
          </cell>
          <cell r="X379" t="str">
            <v>4x 1.6M/1.6M 1.6:1</v>
          </cell>
          <cell r="Z379" t="str">
            <v>4x 1.6M/1.6M 1.6:1</v>
          </cell>
          <cell r="AB379" t="str">
            <v>1M/1M 4:1</v>
          </cell>
          <cell r="AC379" t="str">
            <v>256K/256K 1:1</v>
          </cell>
        </row>
        <row r="380">
          <cell r="B380">
            <v>8</v>
          </cell>
          <cell r="D380" t="str">
            <v>4x2M/2M 1:1</v>
          </cell>
          <cell r="K380" t="str">
            <v>4x2M/2M 2:1</v>
          </cell>
          <cell r="M380" t="str">
            <v>4M/640k 2:1</v>
          </cell>
          <cell r="N380" t="str">
            <v>4M/640k 2:1</v>
          </cell>
          <cell r="O380" t="str">
            <v>4M/640k 2:1</v>
          </cell>
          <cell r="AB380" t="str">
            <v>2M/2M 4:1</v>
          </cell>
          <cell r="AC380" t="str">
            <v>512K/384K 1:1</v>
          </cell>
        </row>
        <row r="381">
          <cell r="B381">
            <v>9</v>
          </cell>
          <cell r="M381" t="str">
            <v>6M/512K</v>
          </cell>
          <cell r="N381" t="str">
            <v>6M/512K</v>
          </cell>
          <cell r="O381" t="str">
            <v>6M/512K</v>
          </cell>
          <cell r="AB381" t="str">
            <v>512k/512k 10:1</v>
          </cell>
          <cell r="AC381" t="str">
            <v>1M/512K 1:1</v>
          </cell>
        </row>
        <row r="382">
          <cell r="B382">
            <v>10</v>
          </cell>
          <cell r="M382" t="str">
            <v>8M/640k 2:1</v>
          </cell>
          <cell r="N382" t="str">
            <v>8M/640k 2:1</v>
          </cell>
          <cell r="O382" t="str">
            <v>8M/640k 2:1</v>
          </cell>
          <cell r="AB382" t="str">
            <v>1M/1M 10:1</v>
          </cell>
          <cell r="AC382" t="str">
            <v>2M/512K 1:1</v>
          </cell>
        </row>
        <row r="383">
          <cell r="B383">
            <v>11</v>
          </cell>
          <cell r="M383" t="str">
            <v>1M/1M 2:1</v>
          </cell>
          <cell r="N383" t="str">
            <v>1M/1M 2:1</v>
          </cell>
          <cell r="AB383" t="str">
            <v>2M/2M 10:1</v>
          </cell>
          <cell r="AC383" t="str">
            <v>4M/1M 1:1</v>
          </cell>
        </row>
        <row r="384">
          <cell r="B384">
            <v>12</v>
          </cell>
          <cell r="M384" t="str">
            <v>1.5M/1.5M 2:1</v>
          </cell>
          <cell r="N384" t="str">
            <v>1.5M/1.5M 2:1</v>
          </cell>
          <cell r="AC384" t="str">
            <v>8M/1M 1:1</v>
          </cell>
        </row>
        <row r="385">
          <cell r="B385">
            <v>13</v>
          </cell>
          <cell r="M385" t="str">
            <v>2x1M/1M 2:1</v>
          </cell>
          <cell r="N385" t="str">
            <v>2x1M/1M 2:1</v>
          </cell>
        </row>
        <row r="386">
          <cell r="B386">
            <v>14</v>
          </cell>
          <cell r="M386" t="str">
            <v>3x1M/1M 2:1</v>
          </cell>
          <cell r="N386" t="str">
            <v>3x1M/1M 2:1</v>
          </cell>
        </row>
        <row r="387">
          <cell r="B387">
            <v>15</v>
          </cell>
          <cell r="M387" t="str">
            <v>4x1M/1M 2:1</v>
          </cell>
          <cell r="N387" t="str">
            <v>4x1M/1M 2:1</v>
          </cell>
        </row>
        <row r="388">
          <cell r="B388">
            <v>16</v>
          </cell>
          <cell r="M388" t="str">
            <v>2x1.5M/1.5M 2:1</v>
          </cell>
          <cell r="N388" t="str">
            <v>2x1.5M/1.5M 2:1</v>
          </cell>
        </row>
        <row r="389">
          <cell r="B389">
            <v>17</v>
          </cell>
          <cell r="M389" t="str">
            <v>3x1.5M/1.5M 2:1</v>
          </cell>
          <cell r="N389" t="str">
            <v>3x1.5M/1.5M 2:1</v>
          </cell>
        </row>
        <row r="390">
          <cell r="B390">
            <v>18</v>
          </cell>
          <cell r="M390" t="str">
            <v>4x1.5M/1.5M 2:1</v>
          </cell>
          <cell r="N390" t="str">
            <v>4x1.5M/1.5M 2:1</v>
          </cell>
        </row>
        <row r="391">
          <cell r="B391">
            <v>19</v>
          </cell>
        </row>
        <row r="392">
          <cell r="B392">
            <v>20</v>
          </cell>
        </row>
        <row r="396">
          <cell r="C396" t="str">
            <v>AT</v>
          </cell>
          <cell r="D396" t="str">
            <v>BE</v>
          </cell>
          <cell r="E396" t="str">
            <v>CH</v>
          </cell>
          <cell r="F396" t="str">
            <v>DE</v>
          </cell>
          <cell r="G396" t="str">
            <v>DK</v>
          </cell>
          <cell r="H396" t="str">
            <v>ES</v>
          </cell>
          <cell r="I396" t="str">
            <v>FR</v>
          </cell>
          <cell r="J396" t="str">
            <v>IE</v>
          </cell>
          <cell r="K396" t="str">
            <v>IT</v>
          </cell>
          <cell r="L396" t="str">
            <v>LX</v>
          </cell>
          <cell r="M396" t="str">
            <v>NL</v>
          </cell>
          <cell r="N396" t="str">
            <v>PT</v>
          </cell>
          <cell r="O396" t="str">
            <v>SE</v>
          </cell>
          <cell r="P396" t="str">
            <v>UK</v>
          </cell>
        </row>
        <row r="397">
          <cell r="B397">
            <v>1</v>
          </cell>
          <cell r="C397" t="str">
            <v>Tele2uta</v>
          </cell>
          <cell r="D397" t="str">
            <v>Belgacom</v>
          </cell>
          <cell r="F397" t="str">
            <v>QSC</v>
          </cell>
          <cell r="G397" t="str">
            <v>NA</v>
          </cell>
          <cell r="H397" t="str">
            <v>Metro_Telefonica</v>
          </cell>
          <cell r="I397" t="str">
            <v>SFR_Reflex</v>
          </cell>
          <cell r="J397" t="str">
            <v>NA</v>
          </cell>
          <cell r="K397" t="str">
            <v>TI_EL_Zone1</v>
          </cell>
          <cell r="L397" t="str">
            <v>NA</v>
          </cell>
          <cell r="M397" t="str">
            <v>BBNED</v>
          </cell>
          <cell r="N397" t="str">
            <v>Portugal_Telecom</v>
          </cell>
          <cell r="O397" t="str">
            <v>Scanova</v>
          </cell>
          <cell r="P397" t="str">
            <v>British_Telecom</v>
          </cell>
        </row>
        <row r="398">
          <cell r="B398">
            <v>2</v>
          </cell>
          <cell r="E398" t="str">
            <v>Zone1</v>
          </cell>
          <cell r="F398" t="str">
            <v>Telefonica</v>
          </cell>
          <cell r="H398" t="str">
            <v>National_Telefonica</v>
          </cell>
          <cell r="I398" t="str">
            <v>Blue</v>
          </cell>
          <cell r="K398" t="str">
            <v>TI_EL_Zone2</v>
          </cell>
        </row>
        <row r="399">
          <cell r="B399">
            <v>3</v>
          </cell>
          <cell r="E399" t="str">
            <v>Zone2</v>
          </cell>
          <cell r="F399" t="str">
            <v>Vodafone</v>
          </cell>
          <cell r="H399" t="str">
            <v>Orange</v>
          </cell>
          <cell r="I399" t="str">
            <v>White</v>
          </cell>
          <cell r="K399" t="str">
            <v>TI_DL_Zone1</v>
          </cell>
        </row>
        <row r="400">
          <cell r="B400">
            <v>4</v>
          </cell>
          <cell r="E400" t="str">
            <v>Zone3</v>
          </cell>
          <cell r="I400" t="str">
            <v>Red</v>
          </cell>
          <cell r="K400" t="str">
            <v>TI_DL_Zone2</v>
          </cell>
        </row>
        <row r="401">
          <cell r="B401">
            <v>5</v>
          </cell>
          <cell r="I401" t="str">
            <v>Green</v>
          </cell>
        </row>
        <row r="402">
          <cell r="B402">
            <v>6</v>
          </cell>
          <cell r="I402" t="str">
            <v>SFR _Cruise</v>
          </cell>
        </row>
        <row r="403">
          <cell r="B403">
            <v>7</v>
          </cell>
        </row>
        <row r="408">
          <cell r="B408" t="str">
            <v>Match</v>
          </cell>
          <cell r="C408" t="str">
            <v>ATTele2uta</v>
          </cell>
          <cell r="D408" t="str">
            <v>BEBelgacom</v>
          </cell>
          <cell r="E408" t="str">
            <v>CH</v>
          </cell>
          <cell r="F408" t="str">
            <v>CHZone1</v>
          </cell>
          <cell r="G408" t="str">
            <v>CHZone2</v>
          </cell>
          <cell r="H408" t="str">
            <v>CHZone3</v>
          </cell>
          <cell r="I408" t="str">
            <v>DETelefonica</v>
          </cell>
          <cell r="J408" t="str">
            <v>DEVodafone</v>
          </cell>
          <cell r="K408" t="str">
            <v>DEQSC</v>
          </cell>
          <cell r="L408" t="str">
            <v>DKNA</v>
          </cell>
          <cell r="M408" t="str">
            <v>ESMetro_Telefonica</v>
          </cell>
          <cell r="N408" t="str">
            <v>ESNational_Telefonica</v>
          </cell>
          <cell r="O408" t="str">
            <v>ESOrange</v>
          </cell>
          <cell r="P408" t="str">
            <v>FRRed</v>
          </cell>
          <cell r="Q408" t="str">
            <v>FRWhite</v>
          </cell>
          <cell r="R408" t="str">
            <v>FRBlue</v>
          </cell>
          <cell r="S408" t="str">
            <v>FRGreen</v>
          </cell>
          <cell r="T408" t="str">
            <v>FRSFR _Cruise</v>
          </cell>
          <cell r="U408" t="str">
            <v>FRSFR_Reflex</v>
          </cell>
          <cell r="V408" t="str">
            <v>IENA</v>
          </cell>
          <cell r="W408" t="str">
            <v>ITTI_EL_Zone1</v>
          </cell>
          <cell r="X408" t="str">
            <v>ITTI_DL_Zone1</v>
          </cell>
          <cell r="Y408" t="str">
            <v>ITTI_EL_Zone2</v>
          </cell>
          <cell r="Z408" t="str">
            <v>ITTI_DL_Zone2</v>
          </cell>
          <cell r="AA408" t="str">
            <v>LXNA</v>
          </cell>
          <cell r="AB408" t="str">
            <v>NLBBNED</v>
          </cell>
          <cell r="AC408" t="str">
            <v>PTPortugal_Telecom</v>
          </cell>
          <cell r="AD408" t="str">
            <v>SEScanova</v>
          </cell>
          <cell r="AE408" t="str">
            <v>UKBritish_Telecom</v>
          </cell>
        </row>
        <row r="409">
          <cell r="B409">
            <v>1</v>
          </cell>
          <cell r="C409" t="str">
            <v>1M/1M 1:1</v>
          </cell>
          <cell r="D409" t="str">
            <v>2M/2M 1:1</v>
          </cell>
          <cell r="E409" t="str">
            <v>6M/600K</v>
          </cell>
          <cell r="F409" t="str">
            <v>1200K/1200K</v>
          </cell>
          <cell r="G409" t="str">
            <v>1200K/1200K</v>
          </cell>
          <cell r="H409" t="str">
            <v>1200K/1200K</v>
          </cell>
          <cell r="I409" t="str">
            <v>2M/2M 2:1</v>
          </cell>
          <cell r="J409" t="str">
            <v>256K/256K 1:1</v>
          </cell>
          <cell r="K409" t="str">
            <v>1M/1M 2:1</v>
          </cell>
          <cell r="L409" t="str">
            <v>N/A</v>
          </cell>
          <cell r="M409" t="str">
            <v>1M/320k 10:1</v>
          </cell>
          <cell r="N409" t="str">
            <v>1M/320k 10:1</v>
          </cell>
          <cell r="O409" t="str">
            <v>1M/320k 10:1</v>
          </cell>
          <cell r="P409" t="str">
            <v>512K/512K 10:1</v>
          </cell>
          <cell r="Q409" t="str">
            <v>512K/512K 10:1</v>
          </cell>
          <cell r="R409" t="str">
            <v>512K/512K 10:1</v>
          </cell>
          <cell r="S409" t="str">
            <v>512K/512K 10:1</v>
          </cell>
          <cell r="T409" t="str">
            <v>512k/512k 1:1</v>
          </cell>
          <cell r="U409" t="str">
            <v>512k/512k 1:1</v>
          </cell>
          <cell r="V409" t="str">
            <v>NA</v>
          </cell>
          <cell r="W409" t="str">
            <v>1280K/512K 10:1</v>
          </cell>
          <cell r="X409" t="str">
            <v>1280K/512K 10:1</v>
          </cell>
          <cell r="Y409" t="str">
            <v>1280K/512K 10:1</v>
          </cell>
          <cell r="Z409" t="str">
            <v>1280K/512K 10:1</v>
          </cell>
          <cell r="AA409" t="str">
            <v>NA</v>
          </cell>
          <cell r="AB409" t="str">
            <v>256k/256k 1:1</v>
          </cell>
          <cell r="AC409" t="str">
            <v>256K/256K 10:1</v>
          </cell>
          <cell r="AD409" t="str">
            <v>1M/512k 1:1</v>
          </cell>
          <cell r="AE409" t="str">
            <v>8M/800k</v>
          </cell>
        </row>
        <row r="410">
          <cell r="B410">
            <v>2</v>
          </cell>
          <cell r="C410" t="str">
            <v>2M/2M 1:1</v>
          </cell>
          <cell r="D410" t="str">
            <v>2M/2M 4:1</v>
          </cell>
          <cell r="F410" t="str">
            <v>1800K/1800K</v>
          </cell>
          <cell r="G410" t="str">
            <v>1800K/1800K</v>
          </cell>
          <cell r="H410" t="str">
            <v>1800K/1800K</v>
          </cell>
          <cell r="I410" t="str">
            <v>2x2M/2M 2:1</v>
          </cell>
          <cell r="J410" t="str">
            <v>512K/512K 1:1</v>
          </cell>
          <cell r="K410" t="str">
            <v>2M/2M 2:1</v>
          </cell>
          <cell r="M410" t="str">
            <v>2M/320k 10:1</v>
          </cell>
          <cell r="N410" t="str">
            <v>2M/320k 10:1</v>
          </cell>
          <cell r="O410" t="str">
            <v>2M/320k 10:1</v>
          </cell>
          <cell r="P410" t="str">
            <v>512K/512K 1:1</v>
          </cell>
          <cell r="Q410" t="str">
            <v>512K/512K 1:1</v>
          </cell>
          <cell r="R410" t="str">
            <v>512K/512K 1:1</v>
          </cell>
          <cell r="S410" t="str">
            <v>512K/512K 1:1</v>
          </cell>
          <cell r="T410" t="str">
            <v>1M/1M 1:1</v>
          </cell>
          <cell r="U410" t="str">
            <v>1M/1M 1:1</v>
          </cell>
          <cell r="W410" t="str">
            <v>2M/512K 8:1</v>
          </cell>
          <cell r="X410" t="str">
            <v>2M/512K 8:1</v>
          </cell>
          <cell r="Y410" t="str">
            <v>2M/512K 8:1</v>
          </cell>
          <cell r="Z410" t="str">
            <v>2M/512K 8:1</v>
          </cell>
          <cell r="AB410" t="str">
            <v>512k/512k 1:1</v>
          </cell>
          <cell r="AC410" t="str">
            <v>512K/384K 10:1</v>
          </cell>
          <cell r="AD410" t="str">
            <v>2M/512k 1:1</v>
          </cell>
          <cell r="AE410" t="str">
            <v>20M/800k</v>
          </cell>
        </row>
        <row r="411">
          <cell r="B411">
            <v>3</v>
          </cell>
          <cell r="C411" t="str">
            <v>4M/4M 1:1</v>
          </cell>
          <cell r="D411" t="str">
            <v>1M/1M 1:1</v>
          </cell>
          <cell r="I411" t="str">
            <v>3x2M/2M 2:1</v>
          </cell>
          <cell r="J411" t="str">
            <v>512K/512K 2:1</v>
          </cell>
          <cell r="K411" t="str">
            <v>4M/4M 2:1</v>
          </cell>
          <cell r="M411" t="str">
            <v>4M/512k 10:1</v>
          </cell>
          <cell r="N411" t="str">
            <v>4M/512k 10:1</v>
          </cell>
          <cell r="O411" t="str">
            <v>4M/512k 10:1</v>
          </cell>
          <cell r="P411" t="str">
            <v>512K/512K 8:1</v>
          </cell>
          <cell r="Q411" t="str">
            <v>512K/512K 8:1</v>
          </cell>
          <cell r="R411" t="str">
            <v>512K/512K 8:1</v>
          </cell>
          <cell r="S411" t="str">
            <v>512K/512K 8:1</v>
          </cell>
          <cell r="T411" t="str">
            <v>2M/2M 1:1</v>
          </cell>
          <cell r="U411" t="str">
            <v>2M/2M 1:1</v>
          </cell>
          <cell r="W411" t="str">
            <v>4M/512K 8:1</v>
          </cell>
          <cell r="X411" t="str">
            <v>4M/512K 8:1</v>
          </cell>
          <cell r="Y411" t="str">
            <v>4M/512K 8:1</v>
          </cell>
          <cell r="Z411" t="str">
            <v>4M/512K 8:1</v>
          </cell>
          <cell r="AB411" t="str">
            <v>1M/1M 1:1</v>
          </cell>
          <cell r="AC411" t="str">
            <v>1M/512K 10:1</v>
          </cell>
          <cell r="AD411" t="str">
            <v>3M/512k 1:1</v>
          </cell>
        </row>
        <row r="412">
          <cell r="B412">
            <v>4</v>
          </cell>
          <cell r="D412" t="str">
            <v>1M/1M 2:1</v>
          </cell>
          <cell r="I412" t="str">
            <v>4x2M/2M 2:1</v>
          </cell>
          <cell r="J412" t="str">
            <v>1M/1M 1:1</v>
          </cell>
          <cell r="K412" t="str">
            <v>6M/6M 2:1</v>
          </cell>
          <cell r="M412" t="str">
            <v>8M/640k 10:1</v>
          </cell>
          <cell r="N412" t="str">
            <v>8M/640k 10:1</v>
          </cell>
          <cell r="O412" t="str">
            <v>8M/640k 10:1</v>
          </cell>
          <cell r="P412" t="str">
            <v>1M/1M 1:1</v>
          </cell>
          <cell r="Q412" t="str">
            <v>1M/1M 1:1</v>
          </cell>
          <cell r="R412" t="str">
            <v>1M/1M 1:1</v>
          </cell>
          <cell r="S412" t="str">
            <v>1M/1M 1:1</v>
          </cell>
          <cell r="T412" t="str">
            <v>4M/4M 1:1</v>
          </cell>
          <cell r="U412" t="str">
            <v>4M/4M 1:1</v>
          </cell>
          <cell r="X412" t="str">
            <v>1.6M/1.6M 1.6:1</v>
          </cell>
          <cell r="Z412" t="str">
            <v>1.6M/1.6M 1.6:1</v>
          </cell>
          <cell r="AB412" t="str">
            <v>2M/2M 1:1</v>
          </cell>
          <cell r="AC412" t="str">
            <v>2M/512K 10:1</v>
          </cell>
          <cell r="AD412" t="str">
            <v>4M/512k 1:1</v>
          </cell>
        </row>
        <row r="413">
          <cell r="B413">
            <v>5</v>
          </cell>
          <cell r="D413" t="str">
            <v>1M/1M 4:1</v>
          </cell>
          <cell r="J413" t="str">
            <v>2x1M/1M 1:1</v>
          </cell>
          <cell r="K413" t="str">
            <v>8M/8M 2:1</v>
          </cell>
          <cell r="M413" t="str">
            <v>1M/320k</v>
          </cell>
          <cell r="N413" t="str">
            <v>1M/320k</v>
          </cell>
          <cell r="O413" t="str">
            <v>1M/320k</v>
          </cell>
          <cell r="P413" t="str">
            <v>1M/1M 8:1</v>
          </cell>
          <cell r="Q413" t="str">
            <v>1M/1M 8:1</v>
          </cell>
          <cell r="R413" t="str">
            <v>1M/1M 8:1</v>
          </cell>
          <cell r="S413" t="str">
            <v>1M/1M 8:1</v>
          </cell>
          <cell r="U413" t="str">
            <v>6M/6M 1:1</v>
          </cell>
          <cell r="X413" t="str">
            <v>2x 1.6M/1.6M 1.6:1</v>
          </cell>
          <cell r="Z413" t="str">
            <v>2x 1.6M/1.6M 1.6:1</v>
          </cell>
          <cell r="AB413" t="str">
            <v>256k/256k 4:1</v>
          </cell>
          <cell r="AC413" t="str">
            <v>4M/1M 10:1</v>
          </cell>
        </row>
        <row r="414">
          <cell r="B414">
            <v>6</v>
          </cell>
          <cell r="D414" t="str">
            <v>1M/1M 8:1</v>
          </cell>
          <cell r="J414" t="str">
            <v>3x1M/1M 1:1</v>
          </cell>
          <cell r="K414" t="str">
            <v>10M/10M 2:1</v>
          </cell>
          <cell r="M414" t="str">
            <v>3M/320k</v>
          </cell>
          <cell r="N414" t="str">
            <v>3M/320k</v>
          </cell>
          <cell r="O414" t="str">
            <v>3M/320k</v>
          </cell>
          <cell r="P414" t="str">
            <v>2M/2M 1:1</v>
          </cell>
          <cell r="Q414" t="str">
            <v>2M/2M 1:1</v>
          </cell>
          <cell r="R414" t="str">
            <v>2M/2M 1:1</v>
          </cell>
          <cell r="S414" t="str">
            <v>2M/2M 1:1</v>
          </cell>
          <cell r="U414" t="str">
            <v>8M/8M 1:1</v>
          </cell>
          <cell r="X414" t="str">
            <v>3x 1.6M/1.6M 1.6:1</v>
          </cell>
          <cell r="Z414" t="str">
            <v>3x 1.6M/1.6M 1.6:1</v>
          </cell>
          <cell r="AB414" t="str">
            <v>512k/512k 4:1</v>
          </cell>
          <cell r="AC414" t="str">
            <v>8M/1M 10:1</v>
          </cell>
        </row>
        <row r="415">
          <cell r="B415">
            <v>7</v>
          </cell>
          <cell r="D415" t="str">
            <v>2x1M/1M 1:1</v>
          </cell>
          <cell r="J415" t="str">
            <v>4x1M/1M 1:1</v>
          </cell>
          <cell r="K415" t="str">
            <v>15M/15M 2:1</v>
          </cell>
          <cell r="M415" t="str">
            <v>2M/640k 2:1</v>
          </cell>
          <cell r="N415" t="str">
            <v>2M/640k 2:1</v>
          </cell>
          <cell r="O415" t="str">
            <v>2M/640k 2:1</v>
          </cell>
          <cell r="P415" t="str">
            <v>2M/2M 4:1</v>
          </cell>
          <cell r="Q415" t="str">
            <v>2M/2M 4:1</v>
          </cell>
          <cell r="R415" t="str">
            <v>2M/2M 4:1</v>
          </cell>
          <cell r="S415" t="str">
            <v>2M/2M 4:1</v>
          </cell>
          <cell r="U415" t="str">
            <v>10M/10M 1:1</v>
          </cell>
          <cell r="X415" t="str">
            <v>4x 1.6M/1.6M 1.6:1</v>
          </cell>
          <cell r="Z415" t="str">
            <v>4x 1.6M/1.6M 1.6:1</v>
          </cell>
          <cell r="AB415" t="str">
            <v>1M/1M 4:1</v>
          </cell>
          <cell r="AC415" t="str">
            <v>256K/256K 1:1</v>
          </cell>
        </row>
        <row r="416">
          <cell r="B416">
            <v>8</v>
          </cell>
          <cell r="D416" t="str">
            <v>3x1M/1M 1:1</v>
          </cell>
          <cell r="J416" t="str">
            <v>2M/2M 1:1</v>
          </cell>
          <cell r="K416" t="str">
            <v>20M/20M 2:1</v>
          </cell>
          <cell r="M416" t="str">
            <v>4M/640k 2:1</v>
          </cell>
          <cell r="N416" t="str">
            <v>4M/640k 2:1</v>
          </cell>
          <cell r="O416" t="str">
            <v>4M/640k 2:1</v>
          </cell>
          <cell r="P416" t="str">
            <v>2M/2M 8:1</v>
          </cell>
          <cell r="Q416" t="str">
            <v>2M/2M 8:1</v>
          </cell>
          <cell r="R416" t="str">
            <v>2M/2M 8:1</v>
          </cell>
          <cell r="S416" t="str">
            <v>2M/2M 8:1</v>
          </cell>
          <cell r="AB416" t="str">
            <v>2M/2M 4:1</v>
          </cell>
          <cell r="AC416" t="str">
            <v>512K/384K 1:1</v>
          </cell>
        </row>
        <row r="417">
          <cell r="B417">
            <v>9</v>
          </cell>
          <cell r="D417" t="str">
            <v>4x1M/1M 1:1</v>
          </cell>
          <cell r="J417" t="str">
            <v>2M/2M 2:1</v>
          </cell>
          <cell r="M417" t="str">
            <v>6M/512K</v>
          </cell>
          <cell r="N417" t="str">
            <v>6M/512K</v>
          </cell>
          <cell r="O417" t="str">
            <v>6M/512K</v>
          </cell>
          <cell r="P417" t="str">
            <v>2.3M/2.3M 1:1</v>
          </cell>
          <cell r="Q417" t="str">
            <v>2.3M/2.3M 1:1</v>
          </cell>
          <cell r="R417" t="str">
            <v>2.3M/2.3M 1:1</v>
          </cell>
          <cell r="S417" t="str">
            <v>2.3M/2.3M 1:1</v>
          </cell>
          <cell r="AB417" t="str">
            <v>512k/512k 10:1</v>
          </cell>
          <cell r="AC417" t="str">
            <v>1M/512K 1:1</v>
          </cell>
        </row>
        <row r="418">
          <cell r="B418">
            <v>10</v>
          </cell>
          <cell r="D418" t="str">
            <v>2x2M/2M 1:1</v>
          </cell>
          <cell r="J418" t="str">
            <v>2x2M/2M 2:1</v>
          </cell>
          <cell r="M418" t="str">
            <v>8M/640k 2:1</v>
          </cell>
          <cell r="N418" t="str">
            <v>8M/640k 2:1</v>
          </cell>
          <cell r="O418" t="str">
            <v>8M/640k 2:1</v>
          </cell>
          <cell r="P418" t="str">
            <v>4M/4M 1:1</v>
          </cell>
          <cell r="Q418" t="str">
            <v>4M/4M 1:1</v>
          </cell>
          <cell r="R418" t="str">
            <v>4M/4M 1:1</v>
          </cell>
          <cell r="S418" t="str">
            <v>4M/4M 1:1</v>
          </cell>
          <cell r="AB418" t="str">
            <v>1M/1M 10:1</v>
          </cell>
          <cell r="AC418" t="str">
            <v>2M/512K 1:1</v>
          </cell>
        </row>
        <row r="419">
          <cell r="B419">
            <v>11</v>
          </cell>
          <cell r="D419" t="str">
            <v>3x2M/2M 1:1</v>
          </cell>
          <cell r="J419" t="str">
            <v>3x2M/2M 2:1</v>
          </cell>
          <cell r="M419" t="str">
            <v>1M/1M 2:1</v>
          </cell>
          <cell r="N419" t="str">
            <v>1M/1M 2:1</v>
          </cell>
          <cell r="P419" t="str">
            <v>4M/4M 2:1</v>
          </cell>
          <cell r="Q419" t="str">
            <v>4M/4M 2:1</v>
          </cell>
          <cell r="R419" t="str">
            <v>4M/4M 2:1</v>
          </cell>
          <cell r="S419" t="str">
            <v>4M/4M 2:1</v>
          </cell>
          <cell r="AB419" t="str">
            <v>2M/2M 10:1</v>
          </cell>
          <cell r="AC419" t="str">
            <v>4M/1M 1:1</v>
          </cell>
        </row>
        <row r="420">
          <cell r="B420">
            <v>12</v>
          </cell>
          <cell r="D420" t="str">
            <v>4x2M/2M 1:1</v>
          </cell>
          <cell r="J420" t="str">
            <v>4x2M/2M 2:1</v>
          </cell>
          <cell r="M420" t="str">
            <v>1.5M/1.5M 2:1</v>
          </cell>
          <cell r="N420" t="str">
            <v>1.5M/1.5M 2:1</v>
          </cell>
          <cell r="P420" t="str">
            <v>4M/4M 4:1</v>
          </cell>
          <cell r="Q420" t="str">
            <v>4M/4M 4:1</v>
          </cell>
          <cell r="R420" t="str">
            <v>4M/4M 4:1</v>
          </cell>
          <cell r="S420" t="str">
            <v>4M/4M 4:1</v>
          </cell>
          <cell r="AC420" t="str">
            <v>8M/1M 1:1</v>
          </cell>
        </row>
        <row r="421">
          <cell r="B421">
            <v>13</v>
          </cell>
          <cell r="M421" t="str">
            <v>2x1M/1M 2:1</v>
          </cell>
          <cell r="N421" t="str">
            <v>2x1M/1M 2:1</v>
          </cell>
          <cell r="P421" t="str">
            <v>4.6M/4.6M 1:1</v>
          </cell>
          <cell r="Q421" t="str">
            <v>4.6M/4.6M 1:1</v>
          </cell>
          <cell r="R421" t="str">
            <v>4.6M/4.6M 1:1</v>
          </cell>
          <cell r="S421" t="str">
            <v>4.6M/4.6M 1:1</v>
          </cell>
        </row>
        <row r="422">
          <cell r="B422">
            <v>14</v>
          </cell>
          <cell r="M422" t="str">
            <v>3x1M/1M 2:1</v>
          </cell>
          <cell r="N422" t="str">
            <v>3x1M/1M 2:1</v>
          </cell>
          <cell r="P422" t="str">
            <v>8M/8M 1:1</v>
          </cell>
          <cell r="Q422" t="str">
            <v>8M/8M 1:1</v>
          </cell>
          <cell r="R422" t="str">
            <v>8M/8M 1:1</v>
          </cell>
          <cell r="S422" t="str">
            <v>8M/8M 1:1</v>
          </cell>
        </row>
        <row r="423">
          <cell r="B423">
            <v>15</v>
          </cell>
          <cell r="M423" t="str">
            <v>4x1M/1M 2:1</v>
          </cell>
          <cell r="N423" t="str">
            <v>4x1M/1M 2:1</v>
          </cell>
          <cell r="P423" t="str">
            <v>8M/8M 4:1</v>
          </cell>
          <cell r="Q423" t="str">
            <v>8M/8M 4:1</v>
          </cell>
          <cell r="R423" t="str">
            <v>8M/8M 4:1</v>
          </cell>
          <cell r="S423" t="str">
            <v>8M/8M 4:1</v>
          </cell>
        </row>
        <row r="424">
          <cell r="B424">
            <v>16</v>
          </cell>
          <cell r="M424" t="str">
            <v>2x1.5M/1.5M 2:1</v>
          </cell>
          <cell r="N424" t="str">
            <v>2x1.5M/1.5M 2:1</v>
          </cell>
        </row>
        <row r="425">
          <cell r="B425">
            <v>17</v>
          </cell>
          <cell r="M425" t="str">
            <v>3x1.5M/1.5M 2:1</v>
          </cell>
          <cell r="N425" t="str">
            <v>3x1.5M/1.5M 2:1</v>
          </cell>
        </row>
        <row r="426">
          <cell r="B426">
            <v>18</v>
          </cell>
          <cell r="M426" t="str">
            <v>4x1.5M/1.5M 2:1</v>
          </cell>
          <cell r="N426" t="str">
            <v>4x1.5M/1.5M 2:1</v>
          </cell>
        </row>
        <row r="427">
          <cell r="B427">
            <v>19</v>
          </cell>
        </row>
        <row r="428">
          <cell r="B428">
            <v>20</v>
          </cell>
        </row>
        <row r="432">
          <cell r="C432" t="str">
            <v>AT</v>
          </cell>
          <cell r="D432" t="str">
            <v>BE</v>
          </cell>
          <cell r="E432" t="str">
            <v>CH</v>
          </cell>
          <cell r="F432" t="str">
            <v>DE</v>
          </cell>
          <cell r="G432" t="str">
            <v>DK</v>
          </cell>
          <cell r="H432" t="str">
            <v>ES</v>
          </cell>
          <cell r="I432" t="str">
            <v>FR</v>
          </cell>
          <cell r="J432" t="str">
            <v>IE</v>
          </cell>
          <cell r="K432" t="str">
            <v>IT</v>
          </cell>
          <cell r="L432" t="str">
            <v>LX</v>
          </cell>
          <cell r="M432" t="str">
            <v>NL</v>
          </cell>
          <cell r="N432" t="str">
            <v>PT</v>
          </cell>
          <cell r="O432" t="str">
            <v>SE</v>
          </cell>
          <cell r="P432" t="str">
            <v>UK</v>
          </cell>
        </row>
        <row r="433">
          <cell r="B433">
            <v>1</v>
          </cell>
          <cell r="C433" t="str">
            <v>NA</v>
          </cell>
          <cell r="D433" t="str">
            <v>Belgacom</v>
          </cell>
          <cell r="E433" t="str">
            <v>NA</v>
          </cell>
          <cell r="F433" t="str">
            <v>QSC</v>
          </cell>
          <cell r="G433" t="str">
            <v>NA</v>
          </cell>
          <cell r="H433" t="str">
            <v>Metro_Telefonica</v>
          </cell>
          <cell r="I433" t="str">
            <v>SFR_Reflex</v>
          </cell>
          <cell r="J433" t="str">
            <v>NA</v>
          </cell>
          <cell r="K433" t="str">
            <v>TI_EL_Zone1</v>
          </cell>
          <cell r="L433" t="str">
            <v>NA</v>
          </cell>
          <cell r="M433" t="str">
            <v>BBNED</v>
          </cell>
          <cell r="N433" t="str">
            <v>Portugal_Telecom</v>
          </cell>
          <cell r="O433" t="str">
            <v>NA</v>
          </cell>
          <cell r="P433" t="str">
            <v>NA</v>
          </cell>
        </row>
        <row r="434">
          <cell r="B434">
            <v>2</v>
          </cell>
          <cell r="F434" t="str">
            <v>Vodafone</v>
          </cell>
          <cell r="H434" t="str">
            <v>National_Telefonica</v>
          </cell>
          <cell r="I434" t="str">
            <v>Blue</v>
          </cell>
          <cell r="K434" t="str">
            <v>TI_EL_Zone2</v>
          </cell>
        </row>
        <row r="435">
          <cell r="B435">
            <v>3</v>
          </cell>
          <cell r="F435" t="str">
            <v>Telefonica</v>
          </cell>
          <cell r="H435" t="str">
            <v>Orange</v>
          </cell>
          <cell r="K435" t="str">
            <v>TI_DL_Zone1</v>
          </cell>
        </row>
        <row r="436">
          <cell r="B436">
            <v>4</v>
          </cell>
          <cell r="K436" t="str">
            <v>TI_DL_Zone2</v>
          </cell>
        </row>
        <row r="437">
          <cell r="B437">
            <v>5</v>
          </cell>
        </row>
        <row r="438">
          <cell r="B438">
            <v>6</v>
          </cell>
        </row>
        <row r="439">
          <cell r="B439">
            <v>7</v>
          </cell>
        </row>
        <row r="444">
          <cell r="B444" t="str">
            <v>Match</v>
          </cell>
          <cell r="C444" t="str">
            <v>ATNA</v>
          </cell>
          <cell r="D444" t="str">
            <v>BEBelgacom</v>
          </cell>
          <cell r="E444" t="str">
            <v>CHNA</v>
          </cell>
          <cell r="F444" t="str">
            <v>CHNA</v>
          </cell>
          <cell r="G444" t="str">
            <v>CHNA</v>
          </cell>
          <cell r="H444" t="str">
            <v>CHNA</v>
          </cell>
          <cell r="I444" t="str">
            <v>DEQSC</v>
          </cell>
          <cell r="J444" t="str">
            <v>DETelefonica</v>
          </cell>
          <cell r="K444" t="str">
            <v>DEVodafone</v>
          </cell>
          <cell r="L444" t="str">
            <v>DKNA</v>
          </cell>
          <cell r="M444" t="str">
            <v>ESMetro_Telefonica</v>
          </cell>
          <cell r="N444" t="str">
            <v>ESNational_Telefonica</v>
          </cell>
          <cell r="O444" t="str">
            <v>ESOrange</v>
          </cell>
          <cell r="P444" t="str">
            <v>FRBlue</v>
          </cell>
          <cell r="Q444" t="str">
            <v>FRSFR_Reflex</v>
          </cell>
          <cell r="R444" t="str">
            <v>FRNA</v>
          </cell>
          <cell r="S444" t="str">
            <v>FRNA</v>
          </cell>
          <cell r="T444" t="str">
            <v>FRNA</v>
          </cell>
          <cell r="U444" t="str">
            <v>FRNA</v>
          </cell>
          <cell r="V444" t="str">
            <v>IENA</v>
          </cell>
          <cell r="W444" t="str">
            <v>ITTI_EL_Zone1</v>
          </cell>
          <cell r="X444" t="str">
            <v>ITTI_DL_Zone1</v>
          </cell>
          <cell r="Y444" t="str">
            <v>ITTI_EL_Zone2</v>
          </cell>
          <cell r="Z444" t="str">
            <v>ITTI_DL_Zone2</v>
          </cell>
          <cell r="AA444" t="str">
            <v>LXNA</v>
          </cell>
          <cell r="AB444" t="str">
            <v>NLBBNED</v>
          </cell>
          <cell r="AC444" t="str">
            <v>PTPortugal_Telecom</v>
          </cell>
          <cell r="AD444" t="str">
            <v>SENA</v>
          </cell>
          <cell r="AE444" t="str">
            <v>UKNA</v>
          </cell>
        </row>
        <row r="445">
          <cell r="B445">
            <v>1</v>
          </cell>
          <cell r="C445" t="str">
            <v>NA</v>
          </cell>
          <cell r="D445" t="str">
            <v>1M/1M 1:1</v>
          </cell>
          <cell r="E445" t="str">
            <v>NA</v>
          </cell>
          <cell r="F445" t="str">
            <v>NA</v>
          </cell>
          <cell r="G445" t="str">
            <v>NA</v>
          </cell>
          <cell r="H445" t="str">
            <v>NA</v>
          </cell>
          <cell r="I445" t="str">
            <v>2M/2M 2:1</v>
          </cell>
          <cell r="J445" t="str">
            <v>2M/2M 2:1</v>
          </cell>
          <cell r="K445" t="str">
            <v>2x1M/1M 1:1</v>
          </cell>
          <cell r="L445" t="str">
            <v>NA</v>
          </cell>
          <cell r="M445" t="str">
            <v>1M/320k 10:1</v>
          </cell>
          <cell r="N445" t="str">
            <v>1M/320k 10:1</v>
          </cell>
          <cell r="O445" t="str">
            <v>1M/320k 10:1</v>
          </cell>
          <cell r="P445" t="str">
            <v>512K/512K 1:1</v>
          </cell>
          <cell r="Q445" t="str">
            <v>512K/512K 1:1</v>
          </cell>
          <cell r="R445" t="str">
            <v>NA</v>
          </cell>
          <cell r="S445" t="str">
            <v>NA</v>
          </cell>
          <cell r="T445" t="str">
            <v>NA</v>
          </cell>
          <cell r="U445" t="str">
            <v>NA</v>
          </cell>
          <cell r="V445" t="str">
            <v>NA</v>
          </cell>
          <cell r="W445" t="str">
            <v>1280K/512K 10:1</v>
          </cell>
          <cell r="X445" t="str">
            <v>1280K/512K 10:1</v>
          </cell>
          <cell r="Y445" t="str">
            <v>1280K/512K 10:1</v>
          </cell>
          <cell r="Z445" t="str">
            <v>1280K/512K 10:1</v>
          </cell>
          <cell r="AA445" t="str">
            <v>NA</v>
          </cell>
          <cell r="AB445" t="str">
            <v>256k/256k 1:1</v>
          </cell>
          <cell r="AC445" t="str">
            <v>256K/256K 10:1</v>
          </cell>
          <cell r="AD445" t="str">
            <v>NA</v>
          </cell>
          <cell r="AE445" t="str">
            <v>NA</v>
          </cell>
        </row>
        <row r="446">
          <cell r="B446">
            <v>2</v>
          </cell>
          <cell r="D446" t="str">
            <v>2M/2M 1:1</v>
          </cell>
          <cell r="I446" t="str">
            <v>4M/4M 2:1</v>
          </cell>
          <cell r="J446" t="str">
            <v>2x2M/2M 2:1</v>
          </cell>
          <cell r="K446" t="str">
            <v>3x1M/1M 1:1</v>
          </cell>
          <cell r="M446" t="str">
            <v>2M/320k 10:1</v>
          </cell>
          <cell r="N446" t="str">
            <v>2M/320k 10:1</v>
          </cell>
          <cell r="O446" t="str">
            <v>2M/320k 10:1</v>
          </cell>
          <cell r="P446" t="str">
            <v>1M/1M 1:1</v>
          </cell>
          <cell r="Q446" t="str">
            <v>1M/1M 1:1</v>
          </cell>
          <cell r="W446" t="str">
            <v>2M/512K 8:1</v>
          </cell>
          <cell r="X446" t="str">
            <v>2M/512K 8:1</v>
          </cell>
          <cell r="Y446" t="str">
            <v>2M/512K 8:1</v>
          </cell>
          <cell r="Z446" t="str">
            <v>2M/512K 8:1</v>
          </cell>
          <cell r="AB446" t="str">
            <v>512k/512k 1:1</v>
          </cell>
          <cell r="AC446" t="str">
            <v>512K/384K 10:1</v>
          </cell>
        </row>
        <row r="447">
          <cell r="B447">
            <v>3</v>
          </cell>
          <cell r="D447" t="str">
            <v>2x1M/1M 1:1</v>
          </cell>
          <cell r="I447" t="str">
            <v>6M/6M 2:1</v>
          </cell>
          <cell r="J447" t="str">
            <v>3x2M/2M 2:1</v>
          </cell>
          <cell r="K447" t="str">
            <v>4x1M/1M 1:1</v>
          </cell>
          <cell r="M447" t="str">
            <v>4M/512k 10:1</v>
          </cell>
          <cell r="N447" t="str">
            <v>4M/512k 10:1</v>
          </cell>
          <cell r="O447" t="str">
            <v>4M/512k 10:1</v>
          </cell>
          <cell r="P447" t="str">
            <v>2M/2M 1:1</v>
          </cell>
          <cell r="Q447" t="str">
            <v>2M/2M 1:1</v>
          </cell>
          <cell r="W447" t="str">
            <v>4M/512K 8:1</v>
          </cell>
          <cell r="X447" t="str">
            <v>4M/512K 8:1</v>
          </cell>
          <cell r="Y447" t="str">
            <v>4M/512K 8:1</v>
          </cell>
          <cell r="Z447" t="str">
            <v>4M/512K 8:1</v>
          </cell>
          <cell r="AB447" t="str">
            <v>1M/1M 1:1</v>
          </cell>
          <cell r="AC447" t="str">
            <v>1M/512K 10:1</v>
          </cell>
        </row>
        <row r="448">
          <cell r="B448">
            <v>4</v>
          </cell>
          <cell r="D448" t="str">
            <v>3x1M/1M 1:1</v>
          </cell>
          <cell r="I448" t="str">
            <v>8M/8M 2:1</v>
          </cell>
          <cell r="J448" t="str">
            <v>4x2M/2M 2:1</v>
          </cell>
          <cell r="K448" t="str">
            <v>2M/2M 1:1</v>
          </cell>
          <cell r="M448" t="str">
            <v>8M/640k 10:1</v>
          </cell>
          <cell r="N448" t="str">
            <v>8M/640k 10:1</v>
          </cell>
          <cell r="O448" t="str">
            <v>8M/640k 10:1</v>
          </cell>
          <cell r="P448" t="str">
            <v>4M/4M 1:1</v>
          </cell>
          <cell r="Q448" t="str">
            <v>4M/4M 1:1</v>
          </cell>
          <cell r="X448" t="str">
            <v>1.6M/1.6M 1.6:1</v>
          </cell>
          <cell r="Z448" t="str">
            <v>1.6M/1.6M 1.6:1</v>
          </cell>
          <cell r="AB448" t="str">
            <v>2M/2M 1:1</v>
          </cell>
          <cell r="AC448" t="str">
            <v>2M/512K 10:1</v>
          </cell>
        </row>
        <row r="449">
          <cell r="B449">
            <v>5</v>
          </cell>
          <cell r="D449" t="str">
            <v>4x1M/1M 1:1</v>
          </cell>
          <cell r="I449" t="str">
            <v>10M/10M 2:1</v>
          </cell>
          <cell r="K449" t="str">
            <v>2M/2M 2:1</v>
          </cell>
          <cell r="M449" t="str">
            <v>1M/320k</v>
          </cell>
          <cell r="N449" t="str">
            <v>1M/320k</v>
          </cell>
          <cell r="O449" t="str">
            <v>1M/320k</v>
          </cell>
          <cell r="P449" t="str">
            <v>8M/8M 1:1</v>
          </cell>
          <cell r="X449" t="str">
            <v>2x 1.6M/1.6M 1.6:1</v>
          </cell>
          <cell r="Z449" t="str">
            <v>2x 1.6M/1.6M 1.6:1</v>
          </cell>
          <cell r="AB449" t="str">
            <v>256k/256k 4:1</v>
          </cell>
          <cell r="AC449" t="str">
            <v>4M/1M 10:1</v>
          </cell>
        </row>
        <row r="450">
          <cell r="B450">
            <v>6</v>
          </cell>
          <cell r="D450" t="str">
            <v>2x2M/2M 1:1</v>
          </cell>
          <cell r="I450" t="str">
            <v>15M/15M 2:1</v>
          </cell>
          <cell r="K450" t="str">
            <v>2x2M/2M 2:1</v>
          </cell>
          <cell r="M450" t="str">
            <v>3M/320k</v>
          </cell>
          <cell r="N450" t="str">
            <v>3M/320k</v>
          </cell>
          <cell r="O450" t="str">
            <v>3M/320k</v>
          </cell>
          <cell r="X450" t="str">
            <v>3x 1.6M/1.6M 1.6:1</v>
          </cell>
          <cell r="Z450" t="str">
            <v>3x 1.6M/1.6M 1.6:1</v>
          </cell>
          <cell r="AB450" t="str">
            <v>512k/512k 4:1</v>
          </cell>
          <cell r="AC450" t="str">
            <v>8M/1M 10:1</v>
          </cell>
        </row>
        <row r="451">
          <cell r="B451">
            <v>7</v>
          </cell>
          <cell r="D451" t="str">
            <v>3x2M/2M 1:1</v>
          </cell>
          <cell r="I451" t="str">
            <v>20M/20M 2:1</v>
          </cell>
          <cell r="K451" t="str">
            <v>3x2M/2M 2:1</v>
          </cell>
          <cell r="M451" t="str">
            <v>2M/640k 2:1</v>
          </cell>
          <cell r="N451" t="str">
            <v>2M/640k 2:1</v>
          </cell>
          <cell r="O451" t="str">
            <v>2M/640k 2:1</v>
          </cell>
          <cell r="X451" t="str">
            <v>4x 1.6M/1.6M 1.6:1</v>
          </cell>
          <cell r="Z451" t="str">
            <v>4x 1.6M/1.6M 1.6:1</v>
          </cell>
          <cell r="AB451" t="str">
            <v>1M/1M 4:1</v>
          </cell>
          <cell r="AC451" t="str">
            <v>256K/256K 1:1</v>
          </cell>
        </row>
        <row r="452">
          <cell r="B452">
            <v>8</v>
          </cell>
          <cell r="D452" t="str">
            <v>4x2M/2M 1:1</v>
          </cell>
          <cell r="K452" t="str">
            <v>4x2M/2M 2:1</v>
          </cell>
          <cell r="M452" t="str">
            <v>4M/640k 2:1</v>
          </cell>
          <cell r="N452" t="str">
            <v>4M/640k 2:1</v>
          </cell>
          <cell r="O452" t="str">
            <v>4M/640k 2:1</v>
          </cell>
          <cell r="AB452" t="str">
            <v>2M/2M 4:1</v>
          </cell>
          <cell r="AC452" t="str">
            <v>512K/384K 1:1</v>
          </cell>
        </row>
        <row r="453">
          <cell r="B453">
            <v>9</v>
          </cell>
          <cell r="M453" t="str">
            <v>6M/512K</v>
          </cell>
          <cell r="N453" t="str">
            <v>6M/512K</v>
          </cell>
          <cell r="O453" t="str">
            <v>6M/512K</v>
          </cell>
          <cell r="AB453" t="str">
            <v>512k/512k 10:1</v>
          </cell>
          <cell r="AC453" t="str">
            <v>1M/512K 1:1</v>
          </cell>
        </row>
        <row r="454">
          <cell r="B454">
            <v>10</v>
          </cell>
          <cell r="M454" t="str">
            <v>8M/640k 2:1</v>
          </cell>
          <cell r="N454" t="str">
            <v>8M/640k 2:1</v>
          </cell>
          <cell r="O454" t="str">
            <v>8M/640k 2:1</v>
          </cell>
          <cell r="AB454" t="str">
            <v>1M/1M 10:1</v>
          </cell>
          <cell r="AC454" t="str">
            <v>2M/512K 1:1</v>
          </cell>
        </row>
        <row r="455">
          <cell r="B455">
            <v>11</v>
          </cell>
          <cell r="M455" t="str">
            <v>1M/1M 2:1</v>
          </cell>
          <cell r="N455" t="str">
            <v>1M/1M 2:1</v>
          </cell>
          <cell r="AB455" t="str">
            <v>2M/2M 10:1</v>
          </cell>
          <cell r="AC455" t="str">
            <v>4M/1M 1:1</v>
          </cell>
        </row>
        <row r="456">
          <cell r="B456">
            <v>12</v>
          </cell>
          <cell r="M456" t="str">
            <v>1.5M/1.5M 2:1</v>
          </cell>
          <cell r="N456" t="str">
            <v>1.5M/1.5M 2:1</v>
          </cell>
          <cell r="AC456" t="str">
            <v>8M/1M 1:1</v>
          </cell>
        </row>
        <row r="457">
          <cell r="B457">
            <v>13</v>
          </cell>
          <cell r="M457" t="str">
            <v>2x1M/1M 2:1</v>
          </cell>
          <cell r="N457" t="str">
            <v>2x1M/1M 2:1</v>
          </cell>
        </row>
        <row r="458">
          <cell r="B458">
            <v>14</v>
          </cell>
          <cell r="M458" t="str">
            <v>3x1M/1M 2:1</v>
          </cell>
          <cell r="N458" t="str">
            <v>3x1M/1M 2:1</v>
          </cell>
        </row>
        <row r="459">
          <cell r="B459">
            <v>15</v>
          </cell>
          <cell r="M459" t="str">
            <v>4x1M/1M 2:1</v>
          </cell>
          <cell r="N459" t="str">
            <v>4x1M/1M 2:1</v>
          </cell>
        </row>
        <row r="460">
          <cell r="B460">
            <v>16</v>
          </cell>
          <cell r="M460" t="str">
            <v>2x1.5M/1.5M 2:1</v>
          </cell>
          <cell r="N460" t="str">
            <v>2x1.5M/1.5M 2:1</v>
          </cell>
        </row>
        <row r="461">
          <cell r="B461">
            <v>17</v>
          </cell>
          <cell r="M461" t="str">
            <v>3x1.5M/1.5M 2:1</v>
          </cell>
          <cell r="N461" t="str">
            <v>3x1.5M/1.5M 2:1</v>
          </cell>
        </row>
        <row r="462">
          <cell r="B462">
            <v>18</v>
          </cell>
          <cell r="M462" t="str">
            <v>4x1.5M/1.5M 2:1</v>
          </cell>
          <cell r="N462" t="str">
            <v>4x1.5M/1.5M 2:1</v>
          </cell>
        </row>
        <row r="463">
          <cell r="B463">
            <v>19</v>
          </cell>
        </row>
        <row r="464">
          <cell r="B464">
            <v>20</v>
          </cell>
        </row>
      </sheetData>
      <sheetData sheetId="10">
        <row r="12">
          <cell r="A12" t="str">
            <v>Category</v>
          </cell>
          <cell r="B12" t="str">
            <v>Install FE(Euro)</v>
          </cell>
        </row>
        <row r="13">
          <cell r="A13" t="str">
            <v>VS</v>
          </cell>
          <cell r="B13">
            <v>200</v>
          </cell>
        </row>
        <row r="14">
          <cell r="A14" t="str">
            <v>S</v>
          </cell>
          <cell r="B14">
            <v>500</v>
          </cell>
        </row>
        <row r="15">
          <cell r="A15" t="str">
            <v>M</v>
          </cell>
          <cell r="B15">
            <v>1000</v>
          </cell>
        </row>
        <row r="16">
          <cell r="A16" t="str">
            <v>L</v>
          </cell>
          <cell r="B16">
            <v>2000</v>
          </cell>
        </row>
      </sheetData>
      <sheetData sheetId="11">
        <row r="3">
          <cell r="F3" t="str">
            <v>Code</v>
          </cell>
          <cell r="G3" t="str">
            <v>Port NRC</v>
          </cell>
          <cell r="H3" t="str">
            <v>Port MRC</v>
          </cell>
          <cell r="I3" t="str">
            <v>Access NRC</v>
          </cell>
          <cell r="J3" t="str">
            <v>Access MRC</v>
          </cell>
          <cell r="K3" t="str">
            <v>Default</v>
          </cell>
          <cell r="L3" t="str">
            <v>CPE NRC</v>
          </cell>
          <cell r="M3" t="str">
            <v>CPE MRC</v>
          </cell>
          <cell r="N3" t="str">
            <v>Alternative</v>
          </cell>
          <cell r="O3" t="str">
            <v>CPE NRC</v>
          </cell>
          <cell r="P3" t="str">
            <v>CPE MRC</v>
          </cell>
          <cell r="Q3" t="str">
            <v>Plus NRC</v>
          </cell>
          <cell r="R3" t="str">
            <v>Plus MRC</v>
          </cell>
          <cell r="S3" t="str">
            <v>Install</v>
          </cell>
          <cell r="T3" t="str">
            <v>CBW Fee</v>
          </cell>
          <cell r="U3" t="str">
            <v>EBW Fee/Mbit/s</v>
          </cell>
        </row>
        <row r="4">
          <cell r="F4" t="str">
            <v>CESAustriaCOLT Fibre64k</v>
          </cell>
          <cell r="G4">
            <v>100</v>
          </cell>
          <cell r="H4">
            <v>110</v>
          </cell>
          <cell r="I4">
            <v>800</v>
          </cell>
          <cell r="J4">
            <v>180</v>
          </cell>
          <cell r="K4" t="str">
            <v>CISCO881-K9</v>
          </cell>
          <cell r="L4">
            <v>200</v>
          </cell>
          <cell r="M4">
            <v>55</v>
          </cell>
          <cell r="N4" t="str">
            <v>AR 28-09</v>
          </cell>
          <cell r="O4">
            <v>500</v>
          </cell>
          <cell r="P4">
            <v>100</v>
          </cell>
          <cell r="Q4">
            <v>1100</v>
          </cell>
          <cell r="R4">
            <v>345</v>
          </cell>
          <cell r="S4" t="str">
            <v>NA</v>
          </cell>
          <cell r="T4" t="str">
            <v>NA</v>
          </cell>
          <cell r="U4" t="str">
            <v>NA</v>
          </cell>
        </row>
        <row r="5">
          <cell r="F5" t="str">
            <v>CESAustriaCOLT Fibre128k</v>
          </cell>
          <cell r="G5">
            <v>100</v>
          </cell>
          <cell r="H5">
            <v>110</v>
          </cell>
          <cell r="I5">
            <v>800</v>
          </cell>
          <cell r="J5">
            <v>180</v>
          </cell>
          <cell r="K5" t="str">
            <v>CISCO881-K9</v>
          </cell>
          <cell r="L5">
            <v>200</v>
          </cell>
          <cell r="M5">
            <v>55</v>
          </cell>
          <cell r="N5" t="str">
            <v>AR 28-09</v>
          </cell>
          <cell r="O5">
            <v>500</v>
          </cell>
          <cell r="P5">
            <v>100</v>
          </cell>
          <cell r="Q5">
            <v>1100</v>
          </cell>
          <cell r="R5">
            <v>345</v>
          </cell>
          <cell r="S5" t="str">
            <v>NA</v>
          </cell>
          <cell r="T5" t="str">
            <v>NA</v>
          </cell>
          <cell r="U5" t="str">
            <v>NA</v>
          </cell>
        </row>
        <row r="6">
          <cell r="F6" t="str">
            <v>CESAustriaCOLT Fibre256k</v>
          </cell>
          <cell r="G6">
            <v>100</v>
          </cell>
          <cell r="H6">
            <v>110</v>
          </cell>
          <cell r="I6">
            <v>800</v>
          </cell>
          <cell r="J6">
            <v>180</v>
          </cell>
          <cell r="K6" t="str">
            <v>CISCO881-K9</v>
          </cell>
          <cell r="L6">
            <v>200</v>
          </cell>
          <cell r="M6">
            <v>55</v>
          </cell>
          <cell r="N6" t="str">
            <v>AR 28-09</v>
          </cell>
          <cell r="O6">
            <v>500</v>
          </cell>
          <cell r="P6">
            <v>100</v>
          </cell>
          <cell r="Q6">
            <v>1100</v>
          </cell>
          <cell r="R6">
            <v>345</v>
          </cell>
          <cell r="S6" t="str">
            <v>NA</v>
          </cell>
          <cell r="T6" t="str">
            <v>NA</v>
          </cell>
          <cell r="U6" t="str">
            <v>NA</v>
          </cell>
        </row>
        <row r="7">
          <cell r="F7" t="str">
            <v>CESAustriaCOLT Fibre0.5M</v>
          </cell>
          <cell r="G7">
            <v>100</v>
          </cell>
          <cell r="H7">
            <v>110</v>
          </cell>
          <cell r="I7">
            <v>800</v>
          </cell>
          <cell r="J7">
            <v>180</v>
          </cell>
          <cell r="K7" t="str">
            <v>CISCO881-K9</v>
          </cell>
          <cell r="L7">
            <v>200</v>
          </cell>
          <cell r="M7">
            <v>55</v>
          </cell>
          <cell r="N7" t="str">
            <v>AR 28-09</v>
          </cell>
          <cell r="O7">
            <v>500</v>
          </cell>
          <cell r="P7">
            <v>100</v>
          </cell>
          <cell r="Q7">
            <v>1100</v>
          </cell>
          <cell r="R7">
            <v>345</v>
          </cell>
          <cell r="S7" t="str">
            <v>NA</v>
          </cell>
          <cell r="T7" t="str">
            <v>NA</v>
          </cell>
          <cell r="U7" t="str">
            <v>NA</v>
          </cell>
        </row>
        <row r="8">
          <cell r="F8" t="str">
            <v>CESAustriaCOLT Fibre1M</v>
          </cell>
          <cell r="G8">
            <v>100</v>
          </cell>
          <cell r="H8">
            <v>110</v>
          </cell>
          <cell r="I8">
            <v>800</v>
          </cell>
          <cell r="J8">
            <v>180</v>
          </cell>
          <cell r="K8" t="str">
            <v>CISCO881-K9</v>
          </cell>
          <cell r="L8">
            <v>200</v>
          </cell>
          <cell r="M8">
            <v>55</v>
          </cell>
          <cell r="N8" t="str">
            <v>AR 28-09</v>
          </cell>
          <cell r="O8">
            <v>500</v>
          </cell>
          <cell r="P8">
            <v>100</v>
          </cell>
          <cell r="Q8">
            <v>1100</v>
          </cell>
          <cell r="R8">
            <v>345</v>
          </cell>
          <cell r="S8" t="str">
            <v>NA</v>
          </cell>
          <cell r="T8" t="str">
            <v>NA</v>
          </cell>
          <cell r="U8" t="str">
            <v>NA</v>
          </cell>
        </row>
        <row r="9">
          <cell r="F9" t="str">
            <v>CESAustriaCOLT Fibre1.5M</v>
          </cell>
          <cell r="G9">
            <v>100</v>
          </cell>
          <cell r="H9">
            <v>110</v>
          </cell>
          <cell r="I9">
            <v>800</v>
          </cell>
          <cell r="J9">
            <v>180</v>
          </cell>
          <cell r="K9" t="str">
            <v>CISCO881-K9</v>
          </cell>
          <cell r="L9">
            <v>200</v>
          </cell>
          <cell r="M9">
            <v>55</v>
          </cell>
          <cell r="N9" t="str">
            <v>AR 28-09</v>
          </cell>
          <cell r="O9">
            <v>500</v>
          </cell>
          <cell r="P9">
            <v>100</v>
          </cell>
          <cell r="Q9">
            <v>1100</v>
          </cell>
          <cell r="R9">
            <v>345</v>
          </cell>
          <cell r="S9" t="str">
            <v>NA</v>
          </cell>
          <cell r="T9" t="str">
            <v>NA</v>
          </cell>
          <cell r="U9" t="str">
            <v>NA</v>
          </cell>
        </row>
        <row r="10">
          <cell r="F10" t="str">
            <v>CESAustriaCOLT Fibre2M</v>
          </cell>
          <cell r="G10">
            <v>100</v>
          </cell>
          <cell r="H10">
            <v>110</v>
          </cell>
          <cell r="I10">
            <v>800</v>
          </cell>
          <cell r="J10">
            <v>180</v>
          </cell>
          <cell r="K10" t="str">
            <v>CISCO881-K9</v>
          </cell>
          <cell r="L10">
            <v>200</v>
          </cell>
          <cell r="M10">
            <v>55</v>
          </cell>
          <cell r="N10" t="str">
            <v>AR 28-09</v>
          </cell>
          <cell r="O10">
            <v>500</v>
          </cell>
          <cell r="P10">
            <v>100</v>
          </cell>
          <cell r="Q10">
            <v>1100</v>
          </cell>
          <cell r="R10">
            <v>345</v>
          </cell>
          <cell r="S10" t="str">
            <v>NA</v>
          </cell>
          <cell r="T10" t="str">
            <v>NA</v>
          </cell>
          <cell r="U10" t="str">
            <v>NA</v>
          </cell>
        </row>
        <row r="11">
          <cell r="F11" t="str">
            <v>CESAustriaCOLT Fibre3M</v>
          </cell>
          <cell r="G11">
            <v>500</v>
          </cell>
          <cell r="H11">
            <v>140</v>
          </cell>
          <cell r="I11">
            <v>800</v>
          </cell>
          <cell r="J11">
            <v>215</v>
          </cell>
          <cell r="K11" t="str">
            <v>CISCO881-K9</v>
          </cell>
          <cell r="L11">
            <v>200</v>
          </cell>
          <cell r="M11">
            <v>55</v>
          </cell>
          <cell r="N11" t="str">
            <v>AR 28-09</v>
          </cell>
          <cell r="O11">
            <v>500</v>
          </cell>
          <cell r="P11">
            <v>100</v>
          </cell>
          <cell r="Q11">
            <v>1500</v>
          </cell>
          <cell r="R11">
            <v>410</v>
          </cell>
          <cell r="S11" t="str">
            <v>NA</v>
          </cell>
          <cell r="T11" t="str">
            <v>NA</v>
          </cell>
          <cell r="U11" t="str">
            <v>NA</v>
          </cell>
        </row>
        <row r="12">
          <cell r="F12" t="str">
            <v>CESAustriaCOLT Fibre4M</v>
          </cell>
          <cell r="G12">
            <v>500</v>
          </cell>
          <cell r="H12">
            <v>165</v>
          </cell>
          <cell r="I12">
            <v>800</v>
          </cell>
          <cell r="J12">
            <v>245</v>
          </cell>
          <cell r="K12" t="str">
            <v>CISCO881-K9</v>
          </cell>
          <cell r="L12">
            <v>200</v>
          </cell>
          <cell r="M12">
            <v>55</v>
          </cell>
          <cell r="N12" t="str">
            <v>AR 28-09</v>
          </cell>
          <cell r="O12">
            <v>500</v>
          </cell>
          <cell r="P12">
            <v>100</v>
          </cell>
          <cell r="Q12">
            <v>1500</v>
          </cell>
          <cell r="R12">
            <v>465</v>
          </cell>
          <cell r="S12" t="str">
            <v>NA</v>
          </cell>
          <cell r="T12" t="str">
            <v>NA</v>
          </cell>
          <cell r="U12" t="str">
            <v>NA</v>
          </cell>
        </row>
        <row r="13">
          <cell r="F13" t="str">
            <v>CESAustriaCOLT Fibre5M</v>
          </cell>
          <cell r="G13">
            <v>500</v>
          </cell>
          <cell r="H13">
            <v>190</v>
          </cell>
          <cell r="I13">
            <v>800</v>
          </cell>
          <cell r="J13">
            <v>270</v>
          </cell>
          <cell r="K13" t="str">
            <v>AR 28-31</v>
          </cell>
          <cell r="L13">
            <v>500</v>
          </cell>
          <cell r="M13">
            <v>105</v>
          </cell>
          <cell r="N13" t="str">
            <v>CISCO1841</v>
          </cell>
          <cell r="O13">
            <v>500</v>
          </cell>
          <cell r="P13">
            <v>135</v>
          </cell>
          <cell r="Q13">
            <v>1800</v>
          </cell>
          <cell r="R13">
            <v>565</v>
          </cell>
          <cell r="S13">
            <v>1300</v>
          </cell>
          <cell r="T13">
            <v>555</v>
          </cell>
          <cell r="U13">
            <v>115</v>
          </cell>
        </row>
        <row r="14">
          <cell r="F14" t="str">
            <v>CESAustriaCOLT Fibre6M</v>
          </cell>
          <cell r="G14">
            <v>500</v>
          </cell>
          <cell r="H14">
            <v>210</v>
          </cell>
          <cell r="I14">
            <v>800</v>
          </cell>
          <cell r="J14">
            <v>295</v>
          </cell>
          <cell r="K14" t="str">
            <v>AR 28-31</v>
          </cell>
          <cell r="L14">
            <v>500</v>
          </cell>
          <cell r="M14">
            <v>105</v>
          </cell>
          <cell r="N14" t="str">
            <v>CISCO1841</v>
          </cell>
          <cell r="O14">
            <v>500</v>
          </cell>
          <cell r="P14">
            <v>135</v>
          </cell>
          <cell r="Q14">
            <v>1800</v>
          </cell>
          <cell r="R14">
            <v>610</v>
          </cell>
          <cell r="S14" t="str">
            <v>NA</v>
          </cell>
          <cell r="T14" t="str">
            <v>NA</v>
          </cell>
          <cell r="U14" t="str">
            <v>NA</v>
          </cell>
        </row>
        <row r="15">
          <cell r="F15" t="str">
            <v>CESAustriaCOLT Fibre7M</v>
          </cell>
          <cell r="G15">
            <v>500</v>
          </cell>
          <cell r="H15">
            <v>230</v>
          </cell>
          <cell r="I15">
            <v>800</v>
          </cell>
          <cell r="J15">
            <v>315</v>
          </cell>
          <cell r="K15" t="str">
            <v>AR 28-31</v>
          </cell>
          <cell r="L15">
            <v>500</v>
          </cell>
          <cell r="M15">
            <v>105</v>
          </cell>
          <cell r="N15" t="str">
            <v>CISCO1841</v>
          </cell>
          <cell r="O15">
            <v>500</v>
          </cell>
          <cell r="P15">
            <v>135</v>
          </cell>
          <cell r="Q15">
            <v>1800</v>
          </cell>
          <cell r="R15">
            <v>650</v>
          </cell>
          <cell r="S15" t="str">
            <v>NA</v>
          </cell>
          <cell r="T15" t="str">
            <v>NA</v>
          </cell>
          <cell r="U15" t="str">
            <v>NA</v>
          </cell>
        </row>
        <row r="16">
          <cell r="F16" t="str">
            <v>CESAustriaCOLT Fibre8M</v>
          </cell>
          <cell r="G16">
            <v>500</v>
          </cell>
          <cell r="H16">
            <v>250</v>
          </cell>
          <cell r="I16">
            <v>800</v>
          </cell>
          <cell r="J16">
            <v>335</v>
          </cell>
          <cell r="K16" t="str">
            <v>AR 28-31</v>
          </cell>
          <cell r="L16">
            <v>500</v>
          </cell>
          <cell r="M16">
            <v>105</v>
          </cell>
          <cell r="N16" t="str">
            <v>CISCO1841</v>
          </cell>
          <cell r="O16">
            <v>500</v>
          </cell>
          <cell r="P16">
            <v>135</v>
          </cell>
          <cell r="Q16">
            <v>1800</v>
          </cell>
          <cell r="R16">
            <v>690</v>
          </cell>
          <cell r="S16" t="str">
            <v>NA</v>
          </cell>
          <cell r="T16" t="str">
            <v>NA</v>
          </cell>
          <cell r="U16" t="str">
            <v>NA</v>
          </cell>
        </row>
        <row r="17">
          <cell r="F17" t="str">
            <v>CESAustriaCOLT Fibre9M</v>
          </cell>
          <cell r="G17">
            <v>500</v>
          </cell>
          <cell r="H17">
            <v>270</v>
          </cell>
          <cell r="I17">
            <v>800</v>
          </cell>
          <cell r="J17">
            <v>355</v>
          </cell>
          <cell r="K17" t="str">
            <v>AR 28-31</v>
          </cell>
          <cell r="L17">
            <v>500</v>
          </cell>
          <cell r="M17">
            <v>105</v>
          </cell>
          <cell r="N17" t="str">
            <v>CISCO2811</v>
          </cell>
          <cell r="O17">
            <v>500</v>
          </cell>
          <cell r="P17">
            <v>175</v>
          </cell>
          <cell r="Q17">
            <v>1800</v>
          </cell>
          <cell r="R17">
            <v>730</v>
          </cell>
          <cell r="S17" t="str">
            <v>NA</v>
          </cell>
          <cell r="T17" t="str">
            <v>NA</v>
          </cell>
          <cell r="U17" t="str">
            <v>NA</v>
          </cell>
        </row>
        <row r="18">
          <cell r="F18" t="str">
            <v>CESAustriaCOLT Fibre10M</v>
          </cell>
          <cell r="G18">
            <v>500</v>
          </cell>
          <cell r="H18">
            <v>280</v>
          </cell>
          <cell r="I18">
            <v>800</v>
          </cell>
          <cell r="J18">
            <v>380</v>
          </cell>
          <cell r="K18" t="str">
            <v>AR 28-31</v>
          </cell>
          <cell r="L18">
            <v>500</v>
          </cell>
          <cell r="M18">
            <v>105</v>
          </cell>
          <cell r="N18" t="str">
            <v>CISCO2811</v>
          </cell>
          <cell r="O18">
            <v>500</v>
          </cell>
          <cell r="P18">
            <v>175</v>
          </cell>
          <cell r="Q18">
            <v>1800</v>
          </cell>
          <cell r="R18">
            <v>765</v>
          </cell>
          <cell r="S18">
            <v>1300</v>
          </cell>
          <cell r="T18">
            <v>795</v>
          </cell>
          <cell r="U18">
            <v>80</v>
          </cell>
        </row>
        <row r="19">
          <cell r="F19" t="str">
            <v>CESAustriaCOLT Fibre11M</v>
          </cell>
          <cell r="G19">
            <v>500</v>
          </cell>
          <cell r="H19">
            <v>300</v>
          </cell>
          <cell r="I19">
            <v>1000</v>
          </cell>
          <cell r="J19">
            <v>385</v>
          </cell>
          <cell r="K19" t="str">
            <v>AR 28-31</v>
          </cell>
          <cell r="L19">
            <v>500</v>
          </cell>
          <cell r="M19">
            <v>105</v>
          </cell>
          <cell r="N19" t="str">
            <v>CISCO2811</v>
          </cell>
          <cell r="O19">
            <v>500</v>
          </cell>
          <cell r="P19">
            <v>175</v>
          </cell>
          <cell r="Q19">
            <v>2000</v>
          </cell>
          <cell r="R19">
            <v>790</v>
          </cell>
          <cell r="S19" t="str">
            <v>NA</v>
          </cell>
          <cell r="T19" t="str">
            <v>NA</v>
          </cell>
          <cell r="U19" t="str">
            <v>NA</v>
          </cell>
        </row>
        <row r="20">
          <cell r="F20" t="str">
            <v>CESAustriaCOLT Fibre12M</v>
          </cell>
          <cell r="G20">
            <v>500</v>
          </cell>
          <cell r="H20">
            <v>320</v>
          </cell>
          <cell r="I20">
            <v>1000</v>
          </cell>
          <cell r="J20">
            <v>390</v>
          </cell>
          <cell r="K20" t="str">
            <v>AR 28-31</v>
          </cell>
          <cell r="L20">
            <v>500</v>
          </cell>
          <cell r="M20">
            <v>105</v>
          </cell>
          <cell r="N20" t="str">
            <v>CISCO2811</v>
          </cell>
          <cell r="O20">
            <v>500</v>
          </cell>
          <cell r="P20">
            <v>175</v>
          </cell>
          <cell r="Q20">
            <v>2000</v>
          </cell>
          <cell r="R20">
            <v>815</v>
          </cell>
          <cell r="S20" t="str">
            <v>NA</v>
          </cell>
          <cell r="T20" t="str">
            <v>NA</v>
          </cell>
          <cell r="U20" t="str">
            <v>NA</v>
          </cell>
        </row>
        <row r="21">
          <cell r="F21" t="str">
            <v>CESAustriaCOLT Fibre13M</v>
          </cell>
          <cell r="G21">
            <v>500</v>
          </cell>
          <cell r="H21">
            <v>340</v>
          </cell>
          <cell r="I21">
            <v>1000</v>
          </cell>
          <cell r="J21">
            <v>395</v>
          </cell>
          <cell r="K21" t="str">
            <v>AR 28-31</v>
          </cell>
          <cell r="L21">
            <v>500</v>
          </cell>
          <cell r="M21">
            <v>105</v>
          </cell>
          <cell r="N21" t="str">
            <v>CISCO2811</v>
          </cell>
          <cell r="O21">
            <v>500</v>
          </cell>
          <cell r="P21">
            <v>175</v>
          </cell>
          <cell r="Q21">
            <v>2000</v>
          </cell>
          <cell r="R21">
            <v>840</v>
          </cell>
          <cell r="S21" t="str">
            <v>NA</v>
          </cell>
          <cell r="T21" t="str">
            <v>NA</v>
          </cell>
          <cell r="U21" t="str">
            <v>NA</v>
          </cell>
        </row>
        <row r="22">
          <cell r="F22" t="str">
            <v>CESAustriaCOLT Fibre14M</v>
          </cell>
          <cell r="G22">
            <v>500</v>
          </cell>
          <cell r="H22">
            <v>360</v>
          </cell>
          <cell r="I22">
            <v>1000</v>
          </cell>
          <cell r="J22">
            <v>400</v>
          </cell>
          <cell r="K22" t="str">
            <v>AR 28-31</v>
          </cell>
          <cell r="L22">
            <v>500</v>
          </cell>
          <cell r="M22">
            <v>105</v>
          </cell>
          <cell r="N22" t="str">
            <v>CISCO2811</v>
          </cell>
          <cell r="O22">
            <v>500</v>
          </cell>
          <cell r="P22">
            <v>175</v>
          </cell>
          <cell r="Q22">
            <v>2000</v>
          </cell>
          <cell r="R22">
            <v>865</v>
          </cell>
          <cell r="S22" t="str">
            <v>NA</v>
          </cell>
          <cell r="T22" t="str">
            <v>NA</v>
          </cell>
          <cell r="U22" t="str">
            <v>NA</v>
          </cell>
        </row>
        <row r="23">
          <cell r="F23" t="str">
            <v>CESAustriaCOLT Fibre15M</v>
          </cell>
          <cell r="G23">
            <v>500</v>
          </cell>
          <cell r="H23">
            <v>380</v>
          </cell>
          <cell r="I23">
            <v>1000</v>
          </cell>
          <cell r="J23">
            <v>405</v>
          </cell>
          <cell r="K23" t="str">
            <v>AR 28-31</v>
          </cell>
          <cell r="L23">
            <v>500</v>
          </cell>
          <cell r="M23">
            <v>105</v>
          </cell>
          <cell r="N23" t="str">
            <v>CISCO2811</v>
          </cell>
          <cell r="O23">
            <v>500</v>
          </cell>
          <cell r="P23">
            <v>175</v>
          </cell>
          <cell r="Q23">
            <v>2000</v>
          </cell>
          <cell r="R23">
            <v>890</v>
          </cell>
          <cell r="S23">
            <v>1500</v>
          </cell>
          <cell r="T23">
            <v>945</v>
          </cell>
          <cell r="U23">
            <v>65</v>
          </cell>
        </row>
        <row r="24">
          <cell r="F24" t="str">
            <v>CESAustriaCOLT Fibre16M</v>
          </cell>
          <cell r="G24">
            <v>500</v>
          </cell>
          <cell r="H24">
            <v>400</v>
          </cell>
          <cell r="I24">
            <v>1000</v>
          </cell>
          <cell r="J24">
            <v>410</v>
          </cell>
          <cell r="K24" t="str">
            <v>AR 28-31</v>
          </cell>
          <cell r="L24">
            <v>500</v>
          </cell>
          <cell r="M24">
            <v>105</v>
          </cell>
          <cell r="N24" t="str">
            <v>CISCO2811</v>
          </cell>
          <cell r="O24">
            <v>500</v>
          </cell>
          <cell r="P24">
            <v>175</v>
          </cell>
          <cell r="Q24">
            <v>2000</v>
          </cell>
          <cell r="R24">
            <v>915</v>
          </cell>
          <cell r="S24" t="str">
            <v>NA</v>
          </cell>
          <cell r="T24" t="str">
            <v>NA</v>
          </cell>
          <cell r="U24" t="str">
            <v>NA</v>
          </cell>
        </row>
        <row r="25">
          <cell r="F25" t="str">
            <v>CESAustriaCOLT Fibre17M</v>
          </cell>
          <cell r="G25">
            <v>500</v>
          </cell>
          <cell r="H25">
            <v>420</v>
          </cell>
          <cell r="I25">
            <v>1000</v>
          </cell>
          <cell r="J25">
            <v>415</v>
          </cell>
          <cell r="K25" t="str">
            <v>AR 28-31</v>
          </cell>
          <cell r="L25">
            <v>500</v>
          </cell>
          <cell r="M25">
            <v>105</v>
          </cell>
          <cell r="N25" t="str">
            <v>CISCO2811</v>
          </cell>
          <cell r="O25">
            <v>500</v>
          </cell>
          <cell r="P25">
            <v>175</v>
          </cell>
          <cell r="Q25">
            <v>2000</v>
          </cell>
          <cell r="R25">
            <v>940</v>
          </cell>
          <cell r="S25" t="str">
            <v>NA</v>
          </cell>
          <cell r="T25" t="str">
            <v>NA</v>
          </cell>
          <cell r="U25" t="str">
            <v>NA</v>
          </cell>
        </row>
        <row r="26">
          <cell r="F26" t="str">
            <v>CESAustriaCOLT Fibre18M</v>
          </cell>
          <cell r="G26">
            <v>500</v>
          </cell>
          <cell r="H26">
            <v>435</v>
          </cell>
          <cell r="I26">
            <v>1000</v>
          </cell>
          <cell r="J26">
            <v>420</v>
          </cell>
          <cell r="K26" t="str">
            <v>AR 28-31</v>
          </cell>
          <cell r="L26">
            <v>500</v>
          </cell>
          <cell r="M26">
            <v>105</v>
          </cell>
          <cell r="N26" t="str">
            <v>CISCO2811</v>
          </cell>
          <cell r="O26">
            <v>500</v>
          </cell>
          <cell r="P26">
            <v>175</v>
          </cell>
          <cell r="Q26">
            <v>2000</v>
          </cell>
          <cell r="R26">
            <v>960</v>
          </cell>
          <cell r="S26" t="str">
            <v>NA</v>
          </cell>
          <cell r="T26" t="str">
            <v>NA</v>
          </cell>
          <cell r="U26" t="str">
            <v>NA</v>
          </cell>
        </row>
        <row r="27">
          <cell r="F27" t="str">
            <v>CESAustriaCOLT Fibre19M</v>
          </cell>
          <cell r="G27">
            <v>500</v>
          </cell>
          <cell r="H27">
            <v>450</v>
          </cell>
          <cell r="I27">
            <v>1000</v>
          </cell>
          <cell r="J27">
            <v>425</v>
          </cell>
          <cell r="K27" t="str">
            <v>AR 28-31</v>
          </cell>
          <cell r="L27">
            <v>500</v>
          </cell>
          <cell r="M27">
            <v>105</v>
          </cell>
          <cell r="N27" t="str">
            <v>CISCO2811</v>
          </cell>
          <cell r="O27">
            <v>500</v>
          </cell>
          <cell r="P27">
            <v>175</v>
          </cell>
          <cell r="Q27">
            <v>2000</v>
          </cell>
          <cell r="R27">
            <v>980</v>
          </cell>
          <cell r="S27" t="str">
            <v>NA</v>
          </cell>
          <cell r="T27" t="str">
            <v>NA</v>
          </cell>
          <cell r="U27" t="str">
            <v>NA</v>
          </cell>
        </row>
        <row r="28">
          <cell r="F28" t="str">
            <v>CESAustriaCOLT Fibre20M</v>
          </cell>
          <cell r="G28">
            <v>500</v>
          </cell>
          <cell r="H28">
            <v>465</v>
          </cell>
          <cell r="I28">
            <v>1000</v>
          </cell>
          <cell r="J28">
            <v>430</v>
          </cell>
          <cell r="K28" t="str">
            <v>AR 28-31</v>
          </cell>
          <cell r="L28">
            <v>500</v>
          </cell>
          <cell r="M28">
            <v>105</v>
          </cell>
          <cell r="N28" t="str">
            <v>CISCO2811</v>
          </cell>
          <cell r="O28">
            <v>500</v>
          </cell>
          <cell r="P28">
            <v>175</v>
          </cell>
          <cell r="Q28">
            <v>2000</v>
          </cell>
          <cell r="R28">
            <v>1000</v>
          </cell>
          <cell r="S28">
            <v>1500</v>
          </cell>
          <cell r="T28">
            <v>1075</v>
          </cell>
          <cell r="U28">
            <v>55</v>
          </cell>
        </row>
        <row r="29">
          <cell r="F29" t="str">
            <v>CESAustriaCOLT Fibre25M</v>
          </cell>
          <cell r="G29">
            <v>500</v>
          </cell>
          <cell r="H29">
            <v>545</v>
          </cell>
          <cell r="I29">
            <v>1000</v>
          </cell>
          <cell r="J29">
            <v>450</v>
          </cell>
          <cell r="K29" t="str">
            <v>RT-AR4640-AC-CHASSIS</v>
          </cell>
          <cell r="L29">
            <v>1000</v>
          </cell>
          <cell r="M29">
            <v>270</v>
          </cell>
          <cell r="N29" t="str">
            <v>CISCO3825</v>
          </cell>
          <cell r="O29">
            <v>1000</v>
          </cell>
          <cell r="P29">
            <v>415</v>
          </cell>
          <cell r="Q29">
            <v>2500</v>
          </cell>
          <cell r="R29">
            <v>1265</v>
          </cell>
          <cell r="S29">
            <v>1500</v>
          </cell>
          <cell r="T29">
            <v>1195</v>
          </cell>
          <cell r="U29">
            <v>50</v>
          </cell>
        </row>
        <row r="30">
          <cell r="F30" t="str">
            <v>CESAustriaCOLT Fibre30M</v>
          </cell>
          <cell r="G30">
            <v>500</v>
          </cell>
          <cell r="H30">
            <v>620</v>
          </cell>
          <cell r="I30">
            <v>1000</v>
          </cell>
          <cell r="J30">
            <v>465</v>
          </cell>
          <cell r="K30" t="str">
            <v>RT-AR4640-AC-CHASSIS</v>
          </cell>
          <cell r="L30">
            <v>1000</v>
          </cell>
          <cell r="M30">
            <v>270</v>
          </cell>
          <cell r="N30" t="str">
            <v>CISCO3825</v>
          </cell>
          <cell r="O30">
            <v>1000</v>
          </cell>
          <cell r="P30">
            <v>415</v>
          </cell>
          <cell r="Q30">
            <v>2500</v>
          </cell>
          <cell r="R30">
            <v>1355</v>
          </cell>
          <cell r="S30">
            <v>1500</v>
          </cell>
          <cell r="T30">
            <v>1305</v>
          </cell>
          <cell r="U30">
            <v>45</v>
          </cell>
        </row>
        <row r="31">
          <cell r="F31" t="str">
            <v>CESAustriaCOLT Fibre34M</v>
          </cell>
          <cell r="G31">
            <v>500</v>
          </cell>
          <cell r="H31">
            <v>680</v>
          </cell>
          <cell r="I31">
            <v>1000</v>
          </cell>
          <cell r="J31">
            <v>475</v>
          </cell>
          <cell r="K31" t="str">
            <v>RT-AR4640-AC-CHASSIS</v>
          </cell>
          <cell r="L31">
            <v>1000</v>
          </cell>
          <cell r="M31">
            <v>270</v>
          </cell>
          <cell r="N31" t="str">
            <v>CISCO3825</v>
          </cell>
          <cell r="O31">
            <v>1000</v>
          </cell>
          <cell r="P31">
            <v>415</v>
          </cell>
          <cell r="Q31">
            <v>2500</v>
          </cell>
          <cell r="R31">
            <v>1425</v>
          </cell>
          <cell r="S31" t="str">
            <v>NA</v>
          </cell>
          <cell r="T31" t="str">
            <v>NA</v>
          </cell>
          <cell r="U31" t="str">
            <v>NA</v>
          </cell>
        </row>
        <row r="32">
          <cell r="F32" t="str">
            <v>CESAustriaCOLT Fibre35M</v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>
            <v>1500</v>
          </cell>
          <cell r="T32">
            <v>1405</v>
          </cell>
          <cell r="U32">
            <v>45</v>
          </cell>
        </row>
        <row r="33">
          <cell r="F33" t="str">
            <v>CESAustriaCOLT Fibre40M</v>
          </cell>
          <cell r="G33">
            <v>500</v>
          </cell>
          <cell r="H33">
            <v>765</v>
          </cell>
          <cell r="I33">
            <v>1000</v>
          </cell>
          <cell r="J33">
            <v>490</v>
          </cell>
          <cell r="K33" t="str">
            <v>RT-AR4640-AC-CHASSIS</v>
          </cell>
          <cell r="L33">
            <v>1000</v>
          </cell>
          <cell r="M33">
            <v>270</v>
          </cell>
          <cell r="N33" t="str">
            <v>CISCO3825</v>
          </cell>
          <cell r="O33">
            <v>1000</v>
          </cell>
          <cell r="P33">
            <v>415</v>
          </cell>
          <cell r="Q33">
            <v>2500</v>
          </cell>
          <cell r="R33">
            <v>1525</v>
          </cell>
          <cell r="S33">
            <v>1500</v>
          </cell>
          <cell r="T33">
            <v>1510</v>
          </cell>
          <cell r="U33">
            <v>40</v>
          </cell>
        </row>
        <row r="34">
          <cell r="F34" t="str">
            <v>CESAustriaCOLT Fibre45M</v>
          </cell>
          <cell r="G34">
            <v>500</v>
          </cell>
          <cell r="H34">
            <v>830</v>
          </cell>
          <cell r="I34">
            <v>1000</v>
          </cell>
          <cell r="J34">
            <v>500</v>
          </cell>
          <cell r="K34" t="str">
            <v>RT-AR4640-AC-CHASSIS</v>
          </cell>
          <cell r="L34">
            <v>1000</v>
          </cell>
          <cell r="M34">
            <v>270</v>
          </cell>
          <cell r="N34" t="str">
            <v>CISCO3825</v>
          </cell>
          <cell r="O34">
            <v>1000</v>
          </cell>
          <cell r="P34">
            <v>415</v>
          </cell>
          <cell r="Q34">
            <v>2500</v>
          </cell>
          <cell r="R34">
            <v>1600</v>
          </cell>
          <cell r="S34">
            <v>1500</v>
          </cell>
          <cell r="T34">
            <v>1600</v>
          </cell>
          <cell r="U34">
            <v>40</v>
          </cell>
        </row>
        <row r="35">
          <cell r="F35" t="str">
            <v>CESAustriaCOLT Fibre50M</v>
          </cell>
          <cell r="G35">
            <v>500</v>
          </cell>
          <cell r="H35">
            <v>880</v>
          </cell>
          <cell r="I35">
            <v>1000</v>
          </cell>
          <cell r="J35">
            <v>525</v>
          </cell>
          <cell r="K35" t="str">
            <v>RT-AR4640-AC-CHASSIS</v>
          </cell>
          <cell r="L35">
            <v>1000</v>
          </cell>
          <cell r="M35">
            <v>270</v>
          </cell>
          <cell r="N35" t="str">
            <v>CISCO3825</v>
          </cell>
          <cell r="O35">
            <v>1000</v>
          </cell>
          <cell r="P35">
            <v>415</v>
          </cell>
          <cell r="Q35">
            <v>2500</v>
          </cell>
          <cell r="R35">
            <v>1675</v>
          </cell>
          <cell r="S35">
            <v>1500</v>
          </cell>
          <cell r="T35">
            <v>1690</v>
          </cell>
          <cell r="U35">
            <v>35</v>
          </cell>
        </row>
        <row r="36">
          <cell r="F36" t="str">
            <v>CESAustriaCOLT Fibre60M</v>
          </cell>
          <cell r="G36">
            <v>500</v>
          </cell>
          <cell r="H36">
            <v>980</v>
          </cell>
          <cell r="I36">
            <v>1000</v>
          </cell>
          <cell r="J36">
            <v>550</v>
          </cell>
          <cell r="K36" t="str">
            <v>RT-AR4640-AC-CHASSIS</v>
          </cell>
          <cell r="L36">
            <v>1000</v>
          </cell>
          <cell r="M36">
            <v>270</v>
          </cell>
          <cell r="N36" t="str">
            <v>CISCO3825</v>
          </cell>
          <cell r="O36">
            <v>1000</v>
          </cell>
          <cell r="P36">
            <v>415</v>
          </cell>
          <cell r="Q36">
            <v>2500</v>
          </cell>
          <cell r="R36">
            <v>1800</v>
          </cell>
          <cell r="S36">
            <v>1500</v>
          </cell>
          <cell r="T36">
            <v>1840</v>
          </cell>
          <cell r="U36">
            <v>35</v>
          </cell>
        </row>
        <row r="37">
          <cell r="F37" t="str">
            <v>CESAustriaCOLT Fibre70M</v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>
            <v>1500</v>
          </cell>
          <cell r="T37">
            <v>2155</v>
          </cell>
          <cell r="U37">
            <v>35</v>
          </cell>
        </row>
        <row r="38">
          <cell r="F38" t="str">
            <v>CESAustriaCOLT Fibre75M</v>
          </cell>
          <cell r="G38">
            <v>500</v>
          </cell>
          <cell r="H38">
            <v>1120</v>
          </cell>
          <cell r="I38">
            <v>1000</v>
          </cell>
          <cell r="J38">
            <v>585</v>
          </cell>
          <cell r="K38" t="str">
            <v>RT-AR4640-AC-CHASSIS</v>
          </cell>
          <cell r="L38">
            <v>1000</v>
          </cell>
          <cell r="M38">
            <v>270</v>
          </cell>
          <cell r="N38" t="str">
            <v>CISCO3825</v>
          </cell>
          <cell r="O38">
            <v>1000</v>
          </cell>
          <cell r="P38">
            <v>415</v>
          </cell>
          <cell r="Q38">
            <v>2500</v>
          </cell>
          <cell r="R38">
            <v>1975</v>
          </cell>
          <cell r="S38" t="str">
            <v>NA</v>
          </cell>
          <cell r="T38" t="str">
            <v>NA</v>
          </cell>
          <cell r="U38" t="str">
            <v>NA</v>
          </cell>
        </row>
        <row r="39">
          <cell r="F39" t="str">
            <v>CESAustriaCOLT Fibre90M</v>
          </cell>
          <cell r="G39">
            <v>500</v>
          </cell>
          <cell r="H39">
            <v>1250</v>
          </cell>
          <cell r="I39">
            <v>1000</v>
          </cell>
          <cell r="J39">
            <v>615</v>
          </cell>
          <cell r="K39" t="str">
            <v>RT-AR4640-AC-CHASSIS</v>
          </cell>
          <cell r="L39">
            <v>1000</v>
          </cell>
          <cell r="M39">
            <v>270</v>
          </cell>
          <cell r="N39" t="str">
            <v>CISCO3825</v>
          </cell>
          <cell r="O39">
            <v>1000</v>
          </cell>
          <cell r="P39">
            <v>415</v>
          </cell>
          <cell r="Q39">
            <v>2500</v>
          </cell>
          <cell r="R39">
            <v>2135</v>
          </cell>
          <cell r="S39">
            <v>1500</v>
          </cell>
          <cell r="T39">
            <v>2240</v>
          </cell>
          <cell r="U39">
            <v>25</v>
          </cell>
        </row>
        <row r="40">
          <cell r="F40" t="str">
            <v>CESAustriaCOLT Fibre100M</v>
          </cell>
          <cell r="G40">
            <v>500</v>
          </cell>
          <cell r="H40">
            <v>1330</v>
          </cell>
          <cell r="I40">
            <v>1000</v>
          </cell>
          <cell r="J40">
            <v>635.20000000000005</v>
          </cell>
          <cell r="K40" t="str">
            <v>RT-AR4640-AC-CHASSIS</v>
          </cell>
          <cell r="L40">
            <v>1000</v>
          </cell>
          <cell r="M40">
            <v>270</v>
          </cell>
          <cell r="N40" t="str">
            <v>CISCO3825</v>
          </cell>
          <cell r="O40">
            <v>1000</v>
          </cell>
          <cell r="P40">
            <v>415</v>
          </cell>
          <cell r="Q40">
            <v>2500</v>
          </cell>
          <cell r="R40">
            <v>2235.1999999999998</v>
          </cell>
          <cell r="S40">
            <v>1500</v>
          </cell>
          <cell r="T40">
            <v>2360</v>
          </cell>
          <cell r="U40">
            <v>25</v>
          </cell>
        </row>
        <row r="41">
          <cell r="F41" t="str">
            <v>CESAustriaCOLT Fibre110M</v>
          </cell>
          <cell r="G41">
            <v>1000</v>
          </cell>
          <cell r="H41">
            <v>1420</v>
          </cell>
          <cell r="I41">
            <v>3000</v>
          </cell>
          <cell r="J41">
            <v>665</v>
          </cell>
          <cell r="K41" t="str">
            <v>7206VXR/NPE-G1</v>
          </cell>
          <cell r="L41">
            <v>2000</v>
          </cell>
          <cell r="M41">
            <v>1050</v>
          </cell>
          <cell r="N41" t="str">
            <v>7206VXR/NPE-G1</v>
          </cell>
          <cell r="O41">
            <v>2000</v>
          </cell>
          <cell r="P41">
            <v>1050</v>
          </cell>
          <cell r="Q41">
            <v>6000</v>
          </cell>
          <cell r="R41">
            <v>3135</v>
          </cell>
          <cell r="S41" t="str">
            <v>NA</v>
          </cell>
          <cell r="T41" t="str">
            <v>NA</v>
          </cell>
          <cell r="U41" t="str">
            <v>NA</v>
          </cell>
        </row>
        <row r="42">
          <cell r="F42" t="str">
            <v>CESAustriaCOLT Fibre120M</v>
          </cell>
          <cell r="G42">
            <v>1000</v>
          </cell>
          <cell r="H42">
            <v>1510</v>
          </cell>
          <cell r="I42">
            <v>3000</v>
          </cell>
          <cell r="J42">
            <v>690</v>
          </cell>
          <cell r="K42" t="str">
            <v>7206VXR/NPE-G1</v>
          </cell>
          <cell r="L42">
            <v>2000</v>
          </cell>
          <cell r="M42">
            <v>1050</v>
          </cell>
          <cell r="N42" t="str">
            <v>7206VXR/NPE-G1</v>
          </cell>
          <cell r="O42">
            <v>2000</v>
          </cell>
          <cell r="P42">
            <v>1050</v>
          </cell>
          <cell r="Q42">
            <v>6000</v>
          </cell>
          <cell r="R42">
            <v>3250</v>
          </cell>
          <cell r="S42" t="str">
            <v>NA</v>
          </cell>
          <cell r="T42" t="str">
            <v>NA</v>
          </cell>
          <cell r="U42" t="str">
            <v>NA</v>
          </cell>
        </row>
        <row r="43">
          <cell r="F43" t="str">
            <v>CESAustriaCOLT Fibre130M</v>
          </cell>
          <cell r="G43">
            <v>1000</v>
          </cell>
          <cell r="H43">
            <v>1595</v>
          </cell>
          <cell r="I43">
            <v>3000</v>
          </cell>
          <cell r="J43">
            <v>715</v>
          </cell>
          <cell r="K43" t="str">
            <v>7206VXR/NPE-G1</v>
          </cell>
          <cell r="L43">
            <v>2000</v>
          </cell>
          <cell r="M43">
            <v>1050</v>
          </cell>
          <cell r="N43" t="str">
            <v>7206VXR/NPE-G1</v>
          </cell>
          <cell r="O43">
            <v>2000</v>
          </cell>
          <cell r="P43">
            <v>1050</v>
          </cell>
          <cell r="Q43">
            <v>6000</v>
          </cell>
          <cell r="R43">
            <v>3360</v>
          </cell>
          <cell r="S43" t="str">
            <v>NA</v>
          </cell>
          <cell r="T43" t="str">
            <v>NA</v>
          </cell>
          <cell r="U43" t="str">
            <v>NA</v>
          </cell>
        </row>
        <row r="44">
          <cell r="F44" t="str">
            <v>CESAustriaCOLT Fibre140M</v>
          </cell>
          <cell r="G44">
            <v>1000</v>
          </cell>
          <cell r="H44">
            <v>1680</v>
          </cell>
          <cell r="I44">
            <v>3000</v>
          </cell>
          <cell r="J44">
            <v>740</v>
          </cell>
          <cell r="K44" t="str">
            <v>7206VXR/NPE-G1</v>
          </cell>
          <cell r="L44">
            <v>2000</v>
          </cell>
          <cell r="M44">
            <v>1050</v>
          </cell>
          <cell r="N44" t="str">
            <v>7206VXR/NPE-G1</v>
          </cell>
          <cell r="O44">
            <v>2000</v>
          </cell>
          <cell r="P44">
            <v>1050</v>
          </cell>
          <cell r="Q44">
            <v>6000</v>
          </cell>
          <cell r="R44">
            <v>3470</v>
          </cell>
          <cell r="S44" t="str">
            <v>NA</v>
          </cell>
          <cell r="T44" t="str">
            <v>NA</v>
          </cell>
          <cell r="U44" t="str">
            <v>NA</v>
          </cell>
        </row>
        <row r="45">
          <cell r="F45" t="str">
            <v>CESAustriaCOLT Fibre150M</v>
          </cell>
          <cell r="G45">
            <v>1000</v>
          </cell>
          <cell r="H45">
            <v>1760</v>
          </cell>
          <cell r="I45">
            <v>3000</v>
          </cell>
          <cell r="J45">
            <v>765</v>
          </cell>
          <cell r="K45" t="str">
            <v>7206VXR/NPE-G1</v>
          </cell>
          <cell r="L45">
            <v>2000</v>
          </cell>
          <cell r="M45">
            <v>1050</v>
          </cell>
          <cell r="N45" t="str">
            <v>7206VXR/NPE-G1</v>
          </cell>
          <cell r="O45">
            <v>2000</v>
          </cell>
          <cell r="P45">
            <v>1050</v>
          </cell>
          <cell r="Q45">
            <v>6000</v>
          </cell>
          <cell r="R45">
            <v>3575</v>
          </cell>
          <cell r="S45" t="str">
            <v>NA</v>
          </cell>
          <cell r="T45" t="str">
            <v>NA</v>
          </cell>
          <cell r="U45" t="str">
            <v>NA</v>
          </cell>
        </row>
        <row r="46">
          <cell r="F46" t="str">
            <v>CESAustriaCOLT Fibre155M</v>
          </cell>
          <cell r="G46">
            <v>1000</v>
          </cell>
          <cell r="H46">
            <v>1800</v>
          </cell>
          <cell r="I46">
            <v>3000</v>
          </cell>
          <cell r="J46">
            <v>775</v>
          </cell>
          <cell r="K46" t="str">
            <v>7206VXR/NPE-G1</v>
          </cell>
          <cell r="L46">
            <v>2000</v>
          </cell>
          <cell r="M46">
            <v>1050</v>
          </cell>
          <cell r="N46" t="str">
            <v>7206VXR/NPE-G1</v>
          </cell>
          <cell r="O46">
            <v>2000</v>
          </cell>
          <cell r="P46">
            <v>1050</v>
          </cell>
          <cell r="Q46">
            <v>6000</v>
          </cell>
          <cell r="R46">
            <v>3625</v>
          </cell>
          <cell r="S46" t="str">
            <v>NA</v>
          </cell>
          <cell r="T46" t="str">
            <v>NA</v>
          </cell>
          <cell r="U46" t="str">
            <v>NA</v>
          </cell>
        </row>
        <row r="47">
          <cell r="F47" t="str">
            <v>CESAustriaCOLT Fibre200M</v>
          </cell>
          <cell r="G47">
            <v>1000</v>
          </cell>
          <cell r="H47">
            <v>2145</v>
          </cell>
          <cell r="I47">
            <v>3000</v>
          </cell>
          <cell r="J47">
            <v>870</v>
          </cell>
          <cell r="K47" t="str">
            <v>7206VXR/NPE-G1</v>
          </cell>
          <cell r="L47">
            <v>2000</v>
          </cell>
          <cell r="M47">
            <v>1050</v>
          </cell>
          <cell r="N47" t="str">
            <v>7206VXR/NPE-G1</v>
          </cell>
          <cell r="O47">
            <v>2000</v>
          </cell>
          <cell r="P47">
            <v>1050</v>
          </cell>
          <cell r="Q47">
            <v>6000</v>
          </cell>
          <cell r="R47">
            <v>4065</v>
          </cell>
          <cell r="S47">
            <v>4000</v>
          </cell>
          <cell r="T47">
            <v>3620</v>
          </cell>
          <cell r="U47">
            <v>20</v>
          </cell>
        </row>
        <row r="48">
          <cell r="F48" t="str">
            <v>CESAustriaCOLT Fibre300M</v>
          </cell>
          <cell r="G48">
            <v>1000</v>
          </cell>
          <cell r="H48">
            <v>2835</v>
          </cell>
          <cell r="I48">
            <v>3000</v>
          </cell>
          <cell r="J48">
            <v>1050</v>
          </cell>
          <cell r="K48" t="str">
            <v>7206VXR/NPE-G1</v>
          </cell>
          <cell r="L48">
            <v>2000</v>
          </cell>
          <cell r="M48">
            <v>1050</v>
          </cell>
          <cell r="N48" t="str">
            <v>7206VXR/NPE-G1</v>
          </cell>
          <cell r="O48">
            <v>2000</v>
          </cell>
          <cell r="P48">
            <v>1050</v>
          </cell>
          <cell r="Q48">
            <v>6000</v>
          </cell>
          <cell r="R48">
            <v>4935</v>
          </cell>
          <cell r="S48">
            <v>4000</v>
          </cell>
          <cell r="T48">
            <v>4665</v>
          </cell>
          <cell r="U48">
            <v>20</v>
          </cell>
        </row>
        <row r="49">
          <cell r="F49" t="str">
            <v>CESAustriaCOLT Fibre400M</v>
          </cell>
          <cell r="G49">
            <v>1000</v>
          </cell>
          <cell r="H49">
            <v>3455</v>
          </cell>
          <cell r="I49">
            <v>3000</v>
          </cell>
          <cell r="J49">
            <v>1195</v>
          </cell>
          <cell r="K49" t="str">
            <v>7206VXR/NPE-G1</v>
          </cell>
          <cell r="L49">
            <v>2000</v>
          </cell>
          <cell r="M49">
            <v>1050</v>
          </cell>
          <cell r="N49" t="str">
            <v>7206VXR/NPE-G1</v>
          </cell>
          <cell r="O49">
            <v>2000</v>
          </cell>
          <cell r="P49">
            <v>1050</v>
          </cell>
          <cell r="Q49">
            <v>6000</v>
          </cell>
          <cell r="R49">
            <v>5700</v>
          </cell>
          <cell r="S49">
            <v>4000</v>
          </cell>
          <cell r="T49">
            <v>5580</v>
          </cell>
          <cell r="U49">
            <v>15</v>
          </cell>
        </row>
        <row r="50">
          <cell r="F50" t="str">
            <v>CESAustriaCOLT Fibre500M</v>
          </cell>
          <cell r="G50">
            <v>1000</v>
          </cell>
          <cell r="H50">
            <v>4030</v>
          </cell>
          <cell r="I50">
            <v>3000</v>
          </cell>
          <cell r="J50">
            <v>1325</v>
          </cell>
          <cell r="K50" t="str">
            <v>ASR1002-F</v>
          </cell>
          <cell r="L50">
            <v>2000</v>
          </cell>
          <cell r="M50">
            <v>1140</v>
          </cell>
          <cell r="N50" t="str">
            <v>ASR1002-F</v>
          </cell>
          <cell r="O50">
            <v>2000</v>
          </cell>
          <cell r="P50">
            <v>1140</v>
          </cell>
          <cell r="Q50">
            <v>6000</v>
          </cell>
          <cell r="R50">
            <v>6495</v>
          </cell>
          <cell r="S50">
            <v>4000</v>
          </cell>
          <cell r="T50">
            <v>6430</v>
          </cell>
          <cell r="U50">
            <v>15</v>
          </cell>
        </row>
        <row r="51">
          <cell r="F51" t="str">
            <v>CESAustriaCOLT Fibre600M</v>
          </cell>
          <cell r="G51">
            <v>1000</v>
          </cell>
          <cell r="H51">
            <v>4570</v>
          </cell>
          <cell r="I51">
            <v>3000</v>
          </cell>
          <cell r="J51">
            <v>1440</v>
          </cell>
          <cell r="K51" t="str">
            <v>ASR1002-F</v>
          </cell>
          <cell r="L51">
            <v>2000</v>
          </cell>
          <cell r="M51">
            <v>1140</v>
          </cell>
          <cell r="N51" t="str">
            <v>ASR1002-F</v>
          </cell>
          <cell r="O51">
            <v>2000</v>
          </cell>
          <cell r="P51">
            <v>1140</v>
          </cell>
          <cell r="Q51">
            <v>6000</v>
          </cell>
          <cell r="R51">
            <v>7150</v>
          </cell>
          <cell r="S51">
            <v>4000</v>
          </cell>
          <cell r="T51">
            <v>7215</v>
          </cell>
          <cell r="U51">
            <v>15</v>
          </cell>
        </row>
        <row r="52">
          <cell r="F52" t="str">
            <v>CESAustriaCOLT Fibre700M</v>
          </cell>
          <cell r="G52">
            <v>1000</v>
          </cell>
          <cell r="H52">
            <v>5085</v>
          </cell>
          <cell r="I52">
            <v>3000</v>
          </cell>
          <cell r="J52">
            <v>1545</v>
          </cell>
          <cell r="K52" t="str">
            <v>ASR1002-F</v>
          </cell>
          <cell r="L52">
            <v>2000</v>
          </cell>
          <cell r="M52">
            <v>1140</v>
          </cell>
          <cell r="N52" t="str">
            <v>ASR1002-F</v>
          </cell>
          <cell r="O52">
            <v>2000</v>
          </cell>
          <cell r="P52">
            <v>1140</v>
          </cell>
          <cell r="Q52">
            <v>6000</v>
          </cell>
          <cell r="R52">
            <v>7770</v>
          </cell>
          <cell r="S52">
            <v>4000</v>
          </cell>
          <cell r="T52">
            <v>7960</v>
          </cell>
          <cell r="U52">
            <v>15</v>
          </cell>
        </row>
        <row r="53">
          <cell r="F53" t="str">
            <v>CESAustriaCOLT Fibre800M</v>
          </cell>
          <cell r="G53">
            <v>1000</v>
          </cell>
          <cell r="H53">
            <v>5575</v>
          </cell>
          <cell r="I53">
            <v>3000</v>
          </cell>
          <cell r="J53">
            <v>1645</v>
          </cell>
          <cell r="K53" t="str">
            <v>ASR1002-F</v>
          </cell>
          <cell r="L53">
            <v>2000</v>
          </cell>
          <cell r="M53">
            <v>1140</v>
          </cell>
          <cell r="N53" t="str">
            <v>ASR1002-F</v>
          </cell>
          <cell r="O53">
            <v>2000</v>
          </cell>
          <cell r="P53">
            <v>1140</v>
          </cell>
          <cell r="Q53">
            <v>6000</v>
          </cell>
          <cell r="R53">
            <v>8360</v>
          </cell>
          <cell r="S53">
            <v>4000</v>
          </cell>
          <cell r="T53">
            <v>8665</v>
          </cell>
          <cell r="U53">
            <v>15</v>
          </cell>
        </row>
        <row r="54">
          <cell r="F54" t="str">
            <v>CESAustriaCOLT Fibre900M</v>
          </cell>
          <cell r="G54">
            <v>1000</v>
          </cell>
          <cell r="H54">
            <v>6045</v>
          </cell>
          <cell r="I54">
            <v>3000</v>
          </cell>
          <cell r="J54">
            <v>1735</v>
          </cell>
          <cell r="K54" t="str">
            <v>ASR1002-F</v>
          </cell>
          <cell r="L54">
            <v>2000</v>
          </cell>
          <cell r="M54">
            <v>1140</v>
          </cell>
          <cell r="N54" t="str">
            <v>ASR1002-F</v>
          </cell>
          <cell r="O54">
            <v>2000</v>
          </cell>
          <cell r="P54">
            <v>1140</v>
          </cell>
          <cell r="Q54">
            <v>6000</v>
          </cell>
          <cell r="R54">
            <v>8920</v>
          </cell>
          <cell r="S54">
            <v>4000</v>
          </cell>
          <cell r="T54">
            <v>9340</v>
          </cell>
          <cell r="U54">
            <v>15</v>
          </cell>
        </row>
        <row r="55">
          <cell r="F55" t="str">
            <v>CESAustriaCOLT Fibre1G</v>
          </cell>
          <cell r="G55">
            <v>1000</v>
          </cell>
          <cell r="H55">
            <v>6510</v>
          </cell>
          <cell r="I55">
            <v>3000</v>
          </cell>
          <cell r="J55">
            <v>1835</v>
          </cell>
          <cell r="K55" t="str">
            <v>ASR1002-F</v>
          </cell>
          <cell r="L55">
            <v>2000</v>
          </cell>
          <cell r="M55">
            <v>1140</v>
          </cell>
          <cell r="N55" t="str">
            <v>ASR1002-F</v>
          </cell>
          <cell r="O55">
            <v>2000</v>
          </cell>
          <cell r="P55">
            <v>1140</v>
          </cell>
          <cell r="Q55">
            <v>6000</v>
          </cell>
          <cell r="R55">
            <v>9485</v>
          </cell>
          <cell r="S55">
            <v>4000</v>
          </cell>
          <cell r="T55">
            <v>10015</v>
          </cell>
          <cell r="U55">
            <v>15</v>
          </cell>
        </row>
        <row r="56">
          <cell r="F56" t="str">
            <v>CESAustriaCOLT Fibre80M</v>
          </cell>
          <cell r="G56">
            <v>500</v>
          </cell>
          <cell r="H56">
            <v>1165</v>
          </cell>
          <cell r="I56">
            <v>1000</v>
          </cell>
          <cell r="J56">
            <v>595</v>
          </cell>
          <cell r="K56" t="str">
            <v>RT-AR4640-AC-CHASSIS</v>
          </cell>
          <cell r="L56">
            <v>1000</v>
          </cell>
          <cell r="M56">
            <v>270</v>
          </cell>
          <cell r="N56" t="str">
            <v>CISCO3825</v>
          </cell>
          <cell r="O56">
            <v>1000</v>
          </cell>
          <cell r="P56">
            <v>415</v>
          </cell>
          <cell r="Q56">
            <v>2500</v>
          </cell>
          <cell r="R56">
            <v>2030</v>
          </cell>
          <cell r="S56">
            <v>1500</v>
          </cell>
          <cell r="T56">
            <v>2115</v>
          </cell>
          <cell r="U56">
            <v>30</v>
          </cell>
        </row>
        <row r="57">
          <cell r="F57" t="str">
            <v>CESBelgiumCOLT Fibre64k</v>
          </cell>
          <cell r="G57">
            <v>200</v>
          </cell>
          <cell r="H57">
            <v>200</v>
          </cell>
          <cell r="I57">
            <v>1200</v>
          </cell>
          <cell r="J57">
            <v>140</v>
          </cell>
          <cell r="K57" t="str">
            <v>CISCO881-K9</v>
          </cell>
          <cell r="L57">
            <v>200</v>
          </cell>
          <cell r="M57">
            <v>55</v>
          </cell>
          <cell r="N57" t="str">
            <v>AR 28-09</v>
          </cell>
          <cell r="O57">
            <v>500</v>
          </cell>
          <cell r="P57">
            <v>100</v>
          </cell>
          <cell r="Q57">
            <v>1600</v>
          </cell>
          <cell r="R57">
            <v>395</v>
          </cell>
          <cell r="S57" t="str">
            <v>NA</v>
          </cell>
          <cell r="T57" t="str">
            <v>NA</v>
          </cell>
          <cell r="U57" t="str">
            <v>NA</v>
          </cell>
        </row>
        <row r="58">
          <cell r="F58" t="str">
            <v>CESBelgiumCOLT Fibre128k</v>
          </cell>
          <cell r="G58">
            <v>200</v>
          </cell>
          <cell r="H58">
            <v>200</v>
          </cell>
          <cell r="I58">
            <v>1200</v>
          </cell>
          <cell r="J58">
            <v>140</v>
          </cell>
          <cell r="K58" t="str">
            <v>CISCO881-K9</v>
          </cell>
          <cell r="L58">
            <v>200</v>
          </cell>
          <cell r="M58">
            <v>55</v>
          </cell>
          <cell r="N58" t="str">
            <v>AR 28-09</v>
          </cell>
          <cell r="O58">
            <v>500</v>
          </cell>
          <cell r="P58">
            <v>100</v>
          </cell>
          <cell r="Q58">
            <v>1600</v>
          </cell>
          <cell r="R58">
            <v>395</v>
          </cell>
          <cell r="S58" t="str">
            <v>NA</v>
          </cell>
          <cell r="T58" t="str">
            <v>NA</v>
          </cell>
          <cell r="U58" t="str">
            <v>NA</v>
          </cell>
        </row>
        <row r="59">
          <cell r="F59" t="str">
            <v>CESBelgiumCOLT Fibre256k</v>
          </cell>
          <cell r="G59">
            <v>200</v>
          </cell>
          <cell r="H59">
            <v>200</v>
          </cell>
          <cell r="I59">
            <v>1200</v>
          </cell>
          <cell r="J59">
            <v>140</v>
          </cell>
          <cell r="K59" t="str">
            <v>CISCO881-K9</v>
          </cell>
          <cell r="L59">
            <v>200</v>
          </cell>
          <cell r="M59">
            <v>55</v>
          </cell>
          <cell r="N59" t="str">
            <v>AR 28-09</v>
          </cell>
          <cell r="O59">
            <v>500</v>
          </cell>
          <cell r="P59">
            <v>100</v>
          </cell>
          <cell r="Q59">
            <v>1600</v>
          </cell>
          <cell r="R59">
            <v>395</v>
          </cell>
          <cell r="S59" t="str">
            <v>NA</v>
          </cell>
          <cell r="T59" t="str">
            <v>NA</v>
          </cell>
          <cell r="U59" t="str">
            <v>NA</v>
          </cell>
        </row>
        <row r="60">
          <cell r="F60" t="str">
            <v>CESBelgiumCOLT Fibre0.5M</v>
          </cell>
          <cell r="G60">
            <v>200</v>
          </cell>
          <cell r="H60">
            <v>200</v>
          </cell>
          <cell r="I60">
            <v>1200</v>
          </cell>
          <cell r="J60">
            <v>140</v>
          </cell>
          <cell r="K60" t="str">
            <v>CISCO881-K9</v>
          </cell>
          <cell r="L60">
            <v>200</v>
          </cell>
          <cell r="M60">
            <v>55</v>
          </cell>
          <cell r="N60" t="str">
            <v>AR 28-09</v>
          </cell>
          <cell r="O60">
            <v>500</v>
          </cell>
          <cell r="P60">
            <v>100</v>
          </cell>
          <cell r="Q60">
            <v>1600</v>
          </cell>
          <cell r="R60">
            <v>395</v>
          </cell>
          <cell r="S60" t="str">
            <v>NA</v>
          </cell>
          <cell r="T60" t="str">
            <v>NA</v>
          </cell>
          <cell r="U60" t="str">
            <v>NA</v>
          </cell>
        </row>
        <row r="61">
          <cell r="F61" t="str">
            <v>CESBelgiumCOLT Fibre1M</v>
          </cell>
          <cell r="G61">
            <v>200</v>
          </cell>
          <cell r="H61">
            <v>200</v>
          </cell>
          <cell r="I61">
            <v>1200</v>
          </cell>
          <cell r="J61">
            <v>140</v>
          </cell>
          <cell r="K61" t="str">
            <v>CISCO881-K9</v>
          </cell>
          <cell r="L61">
            <v>200</v>
          </cell>
          <cell r="M61">
            <v>55</v>
          </cell>
          <cell r="N61" t="str">
            <v>AR 28-09</v>
          </cell>
          <cell r="O61">
            <v>500</v>
          </cell>
          <cell r="P61">
            <v>100</v>
          </cell>
          <cell r="Q61">
            <v>1600</v>
          </cell>
          <cell r="R61">
            <v>395</v>
          </cell>
          <cell r="S61" t="str">
            <v>NA</v>
          </cell>
          <cell r="T61" t="str">
            <v>NA</v>
          </cell>
          <cell r="U61" t="str">
            <v>NA</v>
          </cell>
        </row>
        <row r="62">
          <cell r="F62" t="str">
            <v>CESBelgiumCOLT Fibre1.5M</v>
          </cell>
          <cell r="G62">
            <v>200</v>
          </cell>
          <cell r="H62">
            <v>200</v>
          </cell>
          <cell r="I62">
            <v>1200</v>
          </cell>
          <cell r="J62">
            <v>140</v>
          </cell>
          <cell r="K62" t="str">
            <v>CISCO881-K9</v>
          </cell>
          <cell r="L62">
            <v>200</v>
          </cell>
          <cell r="M62">
            <v>55</v>
          </cell>
          <cell r="N62" t="str">
            <v>AR 28-09</v>
          </cell>
          <cell r="O62">
            <v>500</v>
          </cell>
          <cell r="P62">
            <v>100</v>
          </cell>
          <cell r="Q62">
            <v>1600</v>
          </cell>
          <cell r="R62">
            <v>395</v>
          </cell>
          <cell r="S62" t="str">
            <v>NA</v>
          </cell>
          <cell r="T62" t="str">
            <v>NA</v>
          </cell>
          <cell r="U62" t="str">
            <v>NA</v>
          </cell>
        </row>
        <row r="63">
          <cell r="F63" t="str">
            <v>CESBelgiumCOLT Fibre2M</v>
          </cell>
          <cell r="G63">
            <v>200</v>
          </cell>
          <cell r="H63">
            <v>200</v>
          </cell>
          <cell r="I63">
            <v>1200</v>
          </cell>
          <cell r="J63">
            <v>140</v>
          </cell>
          <cell r="K63" t="str">
            <v>CISCO881-K9</v>
          </cell>
          <cell r="L63">
            <v>200</v>
          </cell>
          <cell r="M63">
            <v>55</v>
          </cell>
          <cell r="N63" t="str">
            <v>AR 28-09</v>
          </cell>
          <cell r="O63">
            <v>500</v>
          </cell>
          <cell r="P63">
            <v>100</v>
          </cell>
          <cell r="Q63">
            <v>1600</v>
          </cell>
          <cell r="R63">
            <v>395</v>
          </cell>
          <cell r="S63" t="str">
            <v>NA</v>
          </cell>
          <cell r="T63" t="str">
            <v>NA</v>
          </cell>
          <cell r="U63" t="str">
            <v>NA</v>
          </cell>
        </row>
        <row r="64">
          <cell r="F64" t="str">
            <v>CESBelgiumCOLT Fibre3M</v>
          </cell>
          <cell r="G64">
            <v>200</v>
          </cell>
          <cell r="H64">
            <v>245</v>
          </cell>
          <cell r="I64">
            <v>1600</v>
          </cell>
          <cell r="J64">
            <v>180</v>
          </cell>
          <cell r="K64" t="str">
            <v>CISCO881-K9</v>
          </cell>
          <cell r="L64">
            <v>200</v>
          </cell>
          <cell r="M64">
            <v>55</v>
          </cell>
          <cell r="N64" t="str">
            <v>AR 28-09</v>
          </cell>
          <cell r="O64">
            <v>500</v>
          </cell>
          <cell r="P64">
            <v>100</v>
          </cell>
          <cell r="Q64">
            <v>2000</v>
          </cell>
          <cell r="R64">
            <v>480</v>
          </cell>
          <cell r="S64" t="str">
            <v>NA</v>
          </cell>
          <cell r="T64" t="str">
            <v>NA</v>
          </cell>
          <cell r="U64" t="str">
            <v>NA</v>
          </cell>
        </row>
        <row r="65">
          <cell r="F65" t="str">
            <v>CESBelgiumCOLT Fibre4M</v>
          </cell>
          <cell r="G65">
            <v>200</v>
          </cell>
          <cell r="H65">
            <v>285</v>
          </cell>
          <cell r="I65">
            <v>1600</v>
          </cell>
          <cell r="J65">
            <v>215</v>
          </cell>
          <cell r="K65" t="str">
            <v>CISCO881-K9</v>
          </cell>
          <cell r="L65">
            <v>200</v>
          </cell>
          <cell r="M65">
            <v>55</v>
          </cell>
          <cell r="N65" t="str">
            <v>AR 28-09</v>
          </cell>
          <cell r="O65">
            <v>500</v>
          </cell>
          <cell r="P65">
            <v>100</v>
          </cell>
          <cell r="Q65">
            <v>2000</v>
          </cell>
          <cell r="R65">
            <v>555</v>
          </cell>
          <cell r="S65" t="str">
            <v>NA</v>
          </cell>
          <cell r="T65" t="str">
            <v>NA</v>
          </cell>
          <cell r="U65" t="str">
            <v>NA</v>
          </cell>
        </row>
        <row r="66">
          <cell r="F66" t="str">
            <v>CESBelgiumCOLT Fibre5M</v>
          </cell>
          <cell r="G66">
            <v>200</v>
          </cell>
          <cell r="H66">
            <v>320</v>
          </cell>
          <cell r="I66">
            <v>1600</v>
          </cell>
          <cell r="J66">
            <v>250</v>
          </cell>
          <cell r="K66" t="str">
            <v>AR 28-31</v>
          </cell>
          <cell r="L66">
            <v>500</v>
          </cell>
          <cell r="M66">
            <v>105</v>
          </cell>
          <cell r="N66" t="str">
            <v>CISCO1841</v>
          </cell>
          <cell r="O66">
            <v>500</v>
          </cell>
          <cell r="P66">
            <v>135</v>
          </cell>
          <cell r="Q66">
            <v>2300</v>
          </cell>
          <cell r="R66">
            <v>675</v>
          </cell>
          <cell r="S66">
            <v>1800</v>
          </cell>
          <cell r="T66">
            <v>685</v>
          </cell>
          <cell r="U66">
            <v>140</v>
          </cell>
        </row>
        <row r="67">
          <cell r="F67" t="str">
            <v>CESBelgiumCOLT Fibre6M</v>
          </cell>
          <cell r="G67">
            <v>200</v>
          </cell>
          <cell r="H67">
            <v>350</v>
          </cell>
          <cell r="I67">
            <v>1600</v>
          </cell>
          <cell r="J67">
            <v>280</v>
          </cell>
          <cell r="K67" t="str">
            <v>AR 28-31</v>
          </cell>
          <cell r="L67">
            <v>500</v>
          </cell>
          <cell r="M67">
            <v>105</v>
          </cell>
          <cell r="N67" t="str">
            <v>CISCO1841</v>
          </cell>
          <cell r="O67">
            <v>500</v>
          </cell>
          <cell r="P67">
            <v>135</v>
          </cell>
          <cell r="Q67">
            <v>2300</v>
          </cell>
          <cell r="R67">
            <v>735</v>
          </cell>
          <cell r="S67" t="str">
            <v>NA</v>
          </cell>
          <cell r="T67" t="str">
            <v>NA</v>
          </cell>
          <cell r="U67" t="str">
            <v>NA</v>
          </cell>
        </row>
        <row r="68">
          <cell r="F68" t="str">
            <v>CESBelgiumCOLT Fibre7M</v>
          </cell>
          <cell r="G68">
            <v>200</v>
          </cell>
          <cell r="H68">
            <v>380</v>
          </cell>
          <cell r="I68">
            <v>1600</v>
          </cell>
          <cell r="J68">
            <v>310</v>
          </cell>
          <cell r="K68" t="str">
            <v>AR 28-31</v>
          </cell>
          <cell r="L68">
            <v>500</v>
          </cell>
          <cell r="M68">
            <v>105</v>
          </cell>
          <cell r="N68" t="str">
            <v>CISCO1841</v>
          </cell>
          <cell r="O68">
            <v>500</v>
          </cell>
          <cell r="P68">
            <v>135</v>
          </cell>
          <cell r="Q68">
            <v>2300</v>
          </cell>
          <cell r="R68">
            <v>795</v>
          </cell>
          <cell r="S68" t="str">
            <v>NA</v>
          </cell>
          <cell r="T68" t="str">
            <v>NA</v>
          </cell>
          <cell r="U68" t="str">
            <v>NA</v>
          </cell>
        </row>
        <row r="69">
          <cell r="F69" t="str">
            <v>CESBelgiumCOLT Fibre8M</v>
          </cell>
          <cell r="G69">
            <v>200</v>
          </cell>
          <cell r="H69">
            <v>405</v>
          </cell>
          <cell r="I69">
            <v>1600</v>
          </cell>
          <cell r="J69">
            <v>340</v>
          </cell>
          <cell r="K69" t="str">
            <v>AR 28-31</v>
          </cell>
          <cell r="L69">
            <v>500</v>
          </cell>
          <cell r="M69">
            <v>105</v>
          </cell>
          <cell r="N69" t="str">
            <v>CISCO1841</v>
          </cell>
          <cell r="O69">
            <v>500</v>
          </cell>
          <cell r="P69">
            <v>135</v>
          </cell>
          <cell r="Q69">
            <v>2300</v>
          </cell>
          <cell r="R69">
            <v>850</v>
          </cell>
          <cell r="S69" t="str">
            <v>NA</v>
          </cell>
          <cell r="T69" t="str">
            <v>NA</v>
          </cell>
          <cell r="U69" t="str">
            <v>NA</v>
          </cell>
        </row>
        <row r="70">
          <cell r="F70" t="str">
            <v>CESBelgiumCOLT Fibre9M</v>
          </cell>
          <cell r="G70">
            <v>200</v>
          </cell>
          <cell r="H70">
            <v>430</v>
          </cell>
          <cell r="I70">
            <v>1600</v>
          </cell>
          <cell r="J70">
            <v>365</v>
          </cell>
          <cell r="K70" t="str">
            <v>AR 28-31</v>
          </cell>
          <cell r="L70">
            <v>500</v>
          </cell>
          <cell r="M70">
            <v>105</v>
          </cell>
          <cell r="N70" t="str">
            <v>CISCO2811</v>
          </cell>
          <cell r="O70">
            <v>500</v>
          </cell>
          <cell r="P70">
            <v>175</v>
          </cell>
          <cell r="Q70">
            <v>2300</v>
          </cell>
          <cell r="R70">
            <v>900</v>
          </cell>
          <cell r="S70" t="str">
            <v>NA</v>
          </cell>
          <cell r="T70" t="str">
            <v>NA</v>
          </cell>
          <cell r="U70" t="str">
            <v>NA</v>
          </cell>
        </row>
        <row r="71">
          <cell r="F71" t="str">
            <v>CESBelgiumCOLT Fibre10M</v>
          </cell>
          <cell r="G71">
            <v>200</v>
          </cell>
          <cell r="H71">
            <v>450</v>
          </cell>
          <cell r="I71">
            <v>1600</v>
          </cell>
          <cell r="J71">
            <v>400</v>
          </cell>
          <cell r="K71" t="str">
            <v>AR 28-31</v>
          </cell>
          <cell r="L71">
            <v>500</v>
          </cell>
          <cell r="M71">
            <v>105</v>
          </cell>
          <cell r="N71" t="str">
            <v>CISCO2811</v>
          </cell>
          <cell r="O71">
            <v>500</v>
          </cell>
          <cell r="P71">
            <v>175</v>
          </cell>
          <cell r="Q71">
            <v>2300</v>
          </cell>
          <cell r="R71">
            <v>955</v>
          </cell>
          <cell r="S71">
            <v>1800</v>
          </cell>
          <cell r="T71">
            <v>1020</v>
          </cell>
          <cell r="U71">
            <v>105</v>
          </cell>
        </row>
        <row r="72">
          <cell r="F72" t="str">
            <v>CESBelgiumCOLT Fibre11M</v>
          </cell>
          <cell r="G72">
            <v>500</v>
          </cell>
          <cell r="H72">
            <v>470</v>
          </cell>
          <cell r="I72">
            <v>1600</v>
          </cell>
          <cell r="J72">
            <v>415</v>
          </cell>
          <cell r="K72" t="str">
            <v>AR 28-31</v>
          </cell>
          <cell r="L72">
            <v>500</v>
          </cell>
          <cell r="M72">
            <v>105</v>
          </cell>
          <cell r="N72" t="str">
            <v>CISCO2811</v>
          </cell>
          <cell r="O72">
            <v>500</v>
          </cell>
          <cell r="P72">
            <v>175</v>
          </cell>
          <cell r="Q72">
            <v>2600</v>
          </cell>
          <cell r="R72">
            <v>990</v>
          </cell>
          <cell r="S72" t="str">
            <v>NA</v>
          </cell>
          <cell r="T72" t="str">
            <v>NA</v>
          </cell>
          <cell r="U72" t="str">
            <v>NA</v>
          </cell>
        </row>
        <row r="73">
          <cell r="F73" t="str">
            <v>CESBelgiumCOLT Fibre12M</v>
          </cell>
          <cell r="G73">
            <v>500</v>
          </cell>
          <cell r="H73">
            <v>490</v>
          </cell>
          <cell r="I73">
            <v>1600</v>
          </cell>
          <cell r="J73">
            <v>430</v>
          </cell>
          <cell r="K73" t="str">
            <v>AR 28-31</v>
          </cell>
          <cell r="L73">
            <v>500</v>
          </cell>
          <cell r="M73">
            <v>105</v>
          </cell>
          <cell r="N73" t="str">
            <v>CISCO2811</v>
          </cell>
          <cell r="O73">
            <v>500</v>
          </cell>
          <cell r="P73">
            <v>175</v>
          </cell>
          <cell r="Q73">
            <v>2600</v>
          </cell>
          <cell r="R73">
            <v>1025</v>
          </cell>
          <cell r="S73" t="str">
            <v>NA</v>
          </cell>
          <cell r="T73" t="str">
            <v>NA</v>
          </cell>
          <cell r="U73" t="str">
            <v>NA</v>
          </cell>
        </row>
        <row r="74">
          <cell r="F74" t="str">
            <v>CESBelgiumCOLT Fibre13M</v>
          </cell>
          <cell r="G74">
            <v>500</v>
          </cell>
          <cell r="H74">
            <v>510</v>
          </cell>
          <cell r="I74">
            <v>1600</v>
          </cell>
          <cell r="J74">
            <v>445</v>
          </cell>
          <cell r="K74" t="str">
            <v>AR 28-31</v>
          </cell>
          <cell r="L74">
            <v>500</v>
          </cell>
          <cell r="M74">
            <v>105</v>
          </cell>
          <cell r="N74" t="str">
            <v>CISCO2811</v>
          </cell>
          <cell r="O74">
            <v>500</v>
          </cell>
          <cell r="P74">
            <v>175</v>
          </cell>
          <cell r="Q74">
            <v>2600</v>
          </cell>
          <cell r="R74">
            <v>1060</v>
          </cell>
          <cell r="S74" t="str">
            <v>NA</v>
          </cell>
          <cell r="T74" t="str">
            <v>NA</v>
          </cell>
          <cell r="U74" t="str">
            <v>NA</v>
          </cell>
        </row>
        <row r="75">
          <cell r="F75" t="str">
            <v>CESBelgiumCOLT Fibre14M</v>
          </cell>
          <cell r="G75">
            <v>500</v>
          </cell>
          <cell r="H75">
            <v>530</v>
          </cell>
          <cell r="I75">
            <v>1600</v>
          </cell>
          <cell r="J75">
            <v>460</v>
          </cell>
          <cell r="K75" t="str">
            <v>AR 28-31</v>
          </cell>
          <cell r="L75">
            <v>500</v>
          </cell>
          <cell r="M75">
            <v>105</v>
          </cell>
          <cell r="N75" t="str">
            <v>CISCO2811</v>
          </cell>
          <cell r="O75">
            <v>500</v>
          </cell>
          <cell r="P75">
            <v>175</v>
          </cell>
          <cell r="Q75">
            <v>2600</v>
          </cell>
          <cell r="R75">
            <v>1095</v>
          </cell>
          <cell r="S75" t="str">
            <v>NA</v>
          </cell>
          <cell r="T75" t="str">
            <v>NA</v>
          </cell>
          <cell r="U75" t="str">
            <v>NA</v>
          </cell>
        </row>
        <row r="76">
          <cell r="F76" t="str">
            <v>CESBelgiumCOLT Fibre15M</v>
          </cell>
          <cell r="G76">
            <v>500</v>
          </cell>
          <cell r="H76">
            <v>550</v>
          </cell>
          <cell r="I76">
            <v>1600</v>
          </cell>
          <cell r="J76">
            <v>475</v>
          </cell>
          <cell r="K76" t="str">
            <v>AR 28-31</v>
          </cell>
          <cell r="L76">
            <v>500</v>
          </cell>
          <cell r="M76">
            <v>105</v>
          </cell>
          <cell r="N76" t="str">
            <v>CISCO2811</v>
          </cell>
          <cell r="O76">
            <v>500</v>
          </cell>
          <cell r="P76">
            <v>175</v>
          </cell>
          <cell r="Q76">
            <v>2600</v>
          </cell>
          <cell r="R76">
            <v>1130</v>
          </cell>
          <cell r="S76">
            <v>2100</v>
          </cell>
          <cell r="T76">
            <v>1230</v>
          </cell>
          <cell r="U76">
            <v>85</v>
          </cell>
        </row>
        <row r="77">
          <cell r="F77" t="str">
            <v>CESBelgiumCOLT Fibre16M</v>
          </cell>
          <cell r="G77">
            <v>500</v>
          </cell>
          <cell r="H77">
            <v>570</v>
          </cell>
          <cell r="I77">
            <v>1600</v>
          </cell>
          <cell r="J77">
            <v>485</v>
          </cell>
          <cell r="K77" t="str">
            <v>AR 28-31</v>
          </cell>
          <cell r="L77">
            <v>500</v>
          </cell>
          <cell r="M77">
            <v>105</v>
          </cell>
          <cell r="N77" t="str">
            <v>CISCO2811</v>
          </cell>
          <cell r="O77">
            <v>500</v>
          </cell>
          <cell r="P77">
            <v>175</v>
          </cell>
          <cell r="Q77">
            <v>2600</v>
          </cell>
          <cell r="R77">
            <v>1160</v>
          </cell>
          <cell r="S77" t="str">
            <v>NA</v>
          </cell>
          <cell r="T77" t="str">
            <v>NA</v>
          </cell>
          <cell r="U77" t="str">
            <v>NA</v>
          </cell>
        </row>
        <row r="78">
          <cell r="F78" t="str">
            <v>CESBelgiumCOLT Fibre17M</v>
          </cell>
          <cell r="G78">
            <v>500</v>
          </cell>
          <cell r="H78">
            <v>585</v>
          </cell>
          <cell r="I78">
            <v>1600</v>
          </cell>
          <cell r="J78">
            <v>495</v>
          </cell>
          <cell r="K78" t="str">
            <v>AR 28-31</v>
          </cell>
          <cell r="L78">
            <v>500</v>
          </cell>
          <cell r="M78">
            <v>105</v>
          </cell>
          <cell r="N78" t="str">
            <v>CISCO2811</v>
          </cell>
          <cell r="O78">
            <v>500</v>
          </cell>
          <cell r="P78">
            <v>175</v>
          </cell>
          <cell r="Q78">
            <v>2600</v>
          </cell>
          <cell r="R78">
            <v>1185</v>
          </cell>
          <cell r="S78" t="str">
            <v>NA</v>
          </cell>
          <cell r="T78" t="str">
            <v>NA</v>
          </cell>
          <cell r="U78" t="str">
            <v>NA</v>
          </cell>
        </row>
        <row r="79">
          <cell r="F79" t="str">
            <v>CESBelgiumCOLT Fibre18M</v>
          </cell>
          <cell r="G79">
            <v>500</v>
          </cell>
          <cell r="H79">
            <v>600</v>
          </cell>
          <cell r="I79">
            <v>1600</v>
          </cell>
          <cell r="J79">
            <v>505</v>
          </cell>
          <cell r="K79" t="str">
            <v>AR 28-31</v>
          </cell>
          <cell r="L79">
            <v>500</v>
          </cell>
          <cell r="M79">
            <v>105</v>
          </cell>
          <cell r="N79" t="str">
            <v>CISCO2811</v>
          </cell>
          <cell r="O79">
            <v>500</v>
          </cell>
          <cell r="P79">
            <v>175</v>
          </cell>
          <cell r="Q79">
            <v>2600</v>
          </cell>
          <cell r="R79">
            <v>1210</v>
          </cell>
          <cell r="S79" t="str">
            <v>NA</v>
          </cell>
          <cell r="T79" t="str">
            <v>NA</v>
          </cell>
          <cell r="U79" t="str">
            <v>NA</v>
          </cell>
        </row>
        <row r="80">
          <cell r="F80" t="str">
            <v>CESBelgiumCOLT Fibre19M</v>
          </cell>
          <cell r="G80">
            <v>500</v>
          </cell>
          <cell r="H80">
            <v>615</v>
          </cell>
          <cell r="I80">
            <v>1600</v>
          </cell>
          <cell r="J80">
            <v>515</v>
          </cell>
          <cell r="K80" t="str">
            <v>AR 28-31</v>
          </cell>
          <cell r="L80">
            <v>500</v>
          </cell>
          <cell r="M80">
            <v>105</v>
          </cell>
          <cell r="N80" t="str">
            <v>CISCO2811</v>
          </cell>
          <cell r="O80">
            <v>500</v>
          </cell>
          <cell r="P80">
            <v>175</v>
          </cell>
          <cell r="Q80">
            <v>2600</v>
          </cell>
          <cell r="R80">
            <v>1235</v>
          </cell>
          <cell r="S80" t="str">
            <v>NA</v>
          </cell>
          <cell r="T80" t="str">
            <v>NA</v>
          </cell>
          <cell r="U80" t="str">
            <v>NA</v>
          </cell>
        </row>
        <row r="81">
          <cell r="F81" t="str">
            <v>CESBelgiumCOLT Fibre20M</v>
          </cell>
          <cell r="G81">
            <v>500</v>
          </cell>
          <cell r="H81">
            <v>630</v>
          </cell>
          <cell r="I81">
            <v>1600</v>
          </cell>
          <cell r="J81">
            <v>525</v>
          </cell>
          <cell r="K81" t="str">
            <v>AR 28-31</v>
          </cell>
          <cell r="L81">
            <v>500</v>
          </cell>
          <cell r="M81">
            <v>105</v>
          </cell>
          <cell r="N81" t="str">
            <v>CISCO2811</v>
          </cell>
          <cell r="O81">
            <v>500</v>
          </cell>
          <cell r="P81">
            <v>175</v>
          </cell>
          <cell r="Q81">
            <v>2600</v>
          </cell>
          <cell r="R81">
            <v>1260</v>
          </cell>
          <cell r="S81">
            <v>2100</v>
          </cell>
          <cell r="T81">
            <v>1390</v>
          </cell>
          <cell r="U81">
            <v>70</v>
          </cell>
        </row>
        <row r="82">
          <cell r="F82" t="str">
            <v>CESBelgiumCOLT Fibre25M</v>
          </cell>
          <cell r="G82">
            <v>500</v>
          </cell>
          <cell r="H82">
            <v>705</v>
          </cell>
          <cell r="I82">
            <v>1600</v>
          </cell>
          <cell r="J82">
            <v>575</v>
          </cell>
          <cell r="K82" t="str">
            <v>RT-AR4640-AC-CHASSIS</v>
          </cell>
          <cell r="L82">
            <v>1000</v>
          </cell>
          <cell r="M82">
            <v>270</v>
          </cell>
          <cell r="N82" t="str">
            <v>CISCO3825</v>
          </cell>
          <cell r="O82">
            <v>1000</v>
          </cell>
          <cell r="P82">
            <v>415</v>
          </cell>
          <cell r="Q82">
            <v>3100</v>
          </cell>
          <cell r="R82">
            <v>1550</v>
          </cell>
          <cell r="S82">
            <v>2100</v>
          </cell>
          <cell r="T82">
            <v>1540</v>
          </cell>
          <cell r="U82">
            <v>65</v>
          </cell>
        </row>
        <row r="83">
          <cell r="F83" t="str">
            <v>CESBelgiumCOLT Fibre30M</v>
          </cell>
          <cell r="G83">
            <v>500</v>
          </cell>
          <cell r="H83">
            <v>770</v>
          </cell>
          <cell r="I83">
            <v>1600</v>
          </cell>
          <cell r="J83">
            <v>620</v>
          </cell>
          <cell r="K83" t="str">
            <v>RT-AR4640-AC-CHASSIS</v>
          </cell>
          <cell r="L83">
            <v>1000</v>
          </cell>
          <cell r="M83">
            <v>270</v>
          </cell>
          <cell r="N83" t="str">
            <v>CISCO3825</v>
          </cell>
          <cell r="O83">
            <v>1000</v>
          </cell>
          <cell r="P83">
            <v>415</v>
          </cell>
          <cell r="Q83">
            <v>3100</v>
          </cell>
          <cell r="R83">
            <v>1660</v>
          </cell>
          <cell r="S83">
            <v>2100</v>
          </cell>
          <cell r="T83">
            <v>1670</v>
          </cell>
          <cell r="U83">
            <v>60</v>
          </cell>
        </row>
        <row r="84">
          <cell r="F84" t="str">
            <v>CESBelgiumCOLT Fibre34M</v>
          </cell>
          <cell r="G84">
            <v>500</v>
          </cell>
          <cell r="H84">
            <v>820</v>
          </cell>
          <cell r="I84">
            <v>1600</v>
          </cell>
          <cell r="J84">
            <v>650</v>
          </cell>
          <cell r="K84" t="str">
            <v>RT-AR4640-AC-CHASSIS</v>
          </cell>
          <cell r="L84">
            <v>1000</v>
          </cell>
          <cell r="M84">
            <v>270</v>
          </cell>
          <cell r="N84" t="str">
            <v>CISCO3825</v>
          </cell>
          <cell r="O84">
            <v>1000</v>
          </cell>
          <cell r="P84">
            <v>415</v>
          </cell>
          <cell r="Q84">
            <v>3100</v>
          </cell>
          <cell r="R84">
            <v>1740</v>
          </cell>
          <cell r="S84" t="str">
            <v>NA</v>
          </cell>
          <cell r="T84" t="str">
            <v>NA</v>
          </cell>
          <cell r="U84" t="str">
            <v>NA</v>
          </cell>
        </row>
        <row r="85">
          <cell r="F85" t="str">
            <v>CESBelgiumCOLT Fibre35M</v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>
            <v>2100</v>
          </cell>
          <cell r="T85">
            <v>1785</v>
          </cell>
          <cell r="U85">
            <v>55</v>
          </cell>
        </row>
        <row r="86">
          <cell r="F86" t="str">
            <v>CESBelgiumCOLT Fibre40M</v>
          </cell>
          <cell r="G86">
            <v>500</v>
          </cell>
          <cell r="H86">
            <v>890</v>
          </cell>
          <cell r="I86">
            <v>1600</v>
          </cell>
          <cell r="J86">
            <v>695</v>
          </cell>
          <cell r="K86" t="str">
            <v>RT-AR4640-AC-CHASSIS</v>
          </cell>
          <cell r="L86">
            <v>1000</v>
          </cell>
          <cell r="M86">
            <v>270</v>
          </cell>
          <cell r="N86" t="str">
            <v>CISCO3825</v>
          </cell>
          <cell r="O86">
            <v>1000</v>
          </cell>
          <cell r="P86">
            <v>415</v>
          </cell>
          <cell r="Q86">
            <v>3100</v>
          </cell>
          <cell r="R86">
            <v>1855</v>
          </cell>
          <cell r="S86">
            <v>2100</v>
          </cell>
          <cell r="T86">
            <v>1905</v>
          </cell>
          <cell r="U86">
            <v>50</v>
          </cell>
        </row>
        <row r="87">
          <cell r="F87" t="str">
            <v>CESBelgiumCOLT Fibre45M</v>
          </cell>
          <cell r="G87">
            <v>500</v>
          </cell>
          <cell r="H87">
            <v>945</v>
          </cell>
          <cell r="I87">
            <v>1600</v>
          </cell>
          <cell r="J87">
            <v>730</v>
          </cell>
          <cell r="K87" t="str">
            <v>RT-AR4640-AC-CHASSIS</v>
          </cell>
          <cell r="L87">
            <v>1000</v>
          </cell>
          <cell r="M87">
            <v>270</v>
          </cell>
          <cell r="N87" t="str">
            <v>CISCO3825</v>
          </cell>
          <cell r="O87">
            <v>1000</v>
          </cell>
          <cell r="P87">
            <v>415</v>
          </cell>
          <cell r="Q87">
            <v>3100</v>
          </cell>
          <cell r="R87">
            <v>1945</v>
          </cell>
          <cell r="S87">
            <v>2100</v>
          </cell>
          <cell r="T87">
            <v>2010</v>
          </cell>
          <cell r="U87">
            <v>45</v>
          </cell>
        </row>
        <row r="88">
          <cell r="F88" t="str">
            <v>CESBelgiumCOLT Fibre50M</v>
          </cell>
          <cell r="G88">
            <v>500</v>
          </cell>
          <cell r="H88">
            <v>1000</v>
          </cell>
          <cell r="I88">
            <v>1600</v>
          </cell>
          <cell r="J88">
            <v>760</v>
          </cell>
          <cell r="K88" t="str">
            <v>RT-AR4640-AC-CHASSIS</v>
          </cell>
          <cell r="L88">
            <v>1000</v>
          </cell>
          <cell r="M88">
            <v>270</v>
          </cell>
          <cell r="N88" t="str">
            <v>CISCO3825</v>
          </cell>
          <cell r="O88">
            <v>1000</v>
          </cell>
          <cell r="P88">
            <v>415</v>
          </cell>
          <cell r="Q88">
            <v>3100</v>
          </cell>
          <cell r="R88">
            <v>2030</v>
          </cell>
          <cell r="S88">
            <v>2100</v>
          </cell>
          <cell r="T88">
            <v>2115</v>
          </cell>
          <cell r="U88">
            <v>45</v>
          </cell>
        </row>
        <row r="89">
          <cell r="F89" t="str">
            <v>CESBelgiumCOLT Fibre60M</v>
          </cell>
          <cell r="G89">
            <v>500</v>
          </cell>
          <cell r="H89">
            <v>1150</v>
          </cell>
          <cell r="I89">
            <v>1600</v>
          </cell>
          <cell r="J89">
            <v>775</v>
          </cell>
          <cell r="K89" t="str">
            <v>RT-AR4640-AC-CHASSIS</v>
          </cell>
          <cell r="L89">
            <v>1000</v>
          </cell>
          <cell r="M89">
            <v>270</v>
          </cell>
          <cell r="N89" t="str">
            <v>CISCO3825</v>
          </cell>
          <cell r="O89">
            <v>1000</v>
          </cell>
          <cell r="P89">
            <v>415</v>
          </cell>
          <cell r="Q89">
            <v>3100</v>
          </cell>
          <cell r="R89">
            <v>2195</v>
          </cell>
          <cell r="S89">
            <v>2100</v>
          </cell>
          <cell r="T89">
            <v>2310</v>
          </cell>
          <cell r="U89">
            <v>40</v>
          </cell>
        </row>
        <row r="90">
          <cell r="F90" t="str">
            <v>CESBelgiumCOLT Fibre70M</v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>
            <v>2100</v>
          </cell>
          <cell r="T90">
            <v>2725</v>
          </cell>
          <cell r="U90">
            <v>40</v>
          </cell>
        </row>
        <row r="91">
          <cell r="F91" t="str">
            <v>CESBelgiumCOLT Fibre75M</v>
          </cell>
          <cell r="G91">
            <v>500</v>
          </cell>
          <cell r="H91">
            <v>1365</v>
          </cell>
          <cell r="I91">
            <v>1600</v>
          </cell>
          <cell r="J91">
            <v>790</v>
          </cell>
          <cell r="K91" t="str">
            <v>RT-AR4640-AC-CHASSIS</v>
          </cell>
          <cell r="L91">
            <v>1000</v>
          </cell>
          <cell r="M91">
            <v>270</v>
          </cell>
          <cell r="N91" t="str">
            <v>CISCO3825</v>
          </cell>
          <cell r="O91">
            <v>1000</v>
          </cell>
          <cell r="P91">
            <v>415</v>
          </cell>
          <cell r="Q91">
            <v>3100</v>
          </cell>
          <cell r="R91">
            <v>2425</v>
          </cell>
          <cell r="S91" t="str">
            <v>NA</v>
          </cell>
          <cell r="T91" t="str">
            <v>NA</v>
          </cell>
          <cell r="U91" t="str">
            <v>NA</v>
          </cell>
        </row>
        <row r="92">
          <cell r="F92" t="str">
            <v>CESBelgiumCOLT Fibre90M</v>
          </cell>
          <cell r="G92">
            <v>500</v>
          </cell>
          <cell r="H92">
            <v>1570</v>
          </cell>
          <cell r="I92">
            <v>1600</v>
          </cell>
          <cell r="J92">
            <v>805</v>
          </cell>
          <cell r="K92" t="str">
            <v>RT-AR4640-AC-CHASSIS</v>
          </cell>
          <cell r="L92">
            <v>1000</v>
          </cell>
          <cell r="M92">
            <v>270</v>
          </cell>
          <cell r="N92" t="str">
            <v>CISCO3825</v>
          </cell>
          <cell r="O92">
            <v>1000</v>
          </cell>
          <cell r="P92">
            <v>415</v>
          </cell>
          <cell r="Q92">
            <v>3100</v>
          </cell>
          <cell r="R92">
            <v>2645</v>
          </cell>
          <cell r="S92">
            <v>2100</v>
          </cell>
          <cell r="T92">
            <v>2850</v>
          </cell>
          <cell r="U92">
            <v>35</v>
          </cell>
        </row>
        <row r="93">
          <cell r="F93" t="str">
            <v>CESBelgiumCOLT Fibre100M</v>
          </cell>
          <cell r="G93">
            <v>500</v>
          </cell>
          <cell r="H93">
            <v>1700</v>
          </cell>
          <cell r="I93">
            <v>1600</v>
          </cell>
          <cell r="J93">
            <v>810</v>
          </cell>
          <cell r="K93" t="str">
            <v>RT-AR4640-AC-CHASSIS</v>
          </cell>
          <cell r="L93">
            <v>1000</v>
          </cell>
          <cell r="M93">
            <v>270</v>
          </cell>
          <cell r="N93" t="str">
            <v>CISCO3825</v>
          </cell>
          <cell r="O93">
            <v>1000</v>
          </cell>
          <cell r="P93">
            <v>415</v>
          </cell>
          <cell r="Q93">
            <v>3100</v>
          </cell>
          <cell r="R93">
            <v>2780</v>
          </cell>
          <cell r="S93">
            <v>2100</v>
          </cell>
          <cell r="T93">
            <v>3015</v>
          </cell>
          <cell r="U93">
            <v>35</v>
          </cell>
        </row>
        <row r="94">
          <cell r="F94" t="str">
            <v>CESBelgiumCOLT Fibre110M</v>
          </cell>
          <cell r="G94">
            <v>1000</v>
          </cell>
          <cell r="H94">
            <v>1810</v>
          </cell>
          <cell r="I94">
            <v>1600</v>
          </cell>
          <cell r="J94">
            <v>840</v>
          </cell>
          <cell r="K94" t="str">
            <v>7206VXR/NPE-G1</v>
          </cell>
          <cell r="L94">
            <v>2000</v>
          </cell>
          <cell r="M94">
            <v>1050</v>
          </cell>
          <cell r="N94" t="str">
            <v>7206VXR/NPE-G1</v>
          </cell>
          <cell r="O94">
            <v>2000</v>
          </cell>
          <cell r="P94">
            <v>1050</v>
          </cell>
          <cell r="Q94">
            <v>4600</v>
          </cell>
          <cell r="R94">
            <v>3700</v>
          </cell>
          <cell r="S94" t="str">
            <v>NA</v>
          </cell>
          <cell r="T94" t="str">
            <v>NA</v>
          </cell>
          <cell r="U94" t="str">
            <v>NA</v>
          </cell>
        </row>
        <row r="95">
          <cell r="F95" t="str">
            <v>CESBelgiumCOLT Fibre120M</v>
          </cell>
          <cell r="G95">
            <v>1000</v>
          </cell>
          <cell r="H95">
            <v>1915</v>
          </cell>
          <cell r="I95">
            <v>1600</v>
          </cell>
          <cell r="J95">
            <v>865</v>
          </cell>
          <cell r="K95" t="str">
            <v>7206VXR/NPE-G1</v>
          </cell>
          <cell r="L95">
            <v>2000</v>
          </cell>
          <cell r="M95">
            <v>1050</v>
          </cell>
          <cell r="N95" t="str">
            <v>7206VXR/NPE-G1</v>
          </cell>
          <cell r="O95">
            <v>2000</v>
          </cell>
          <cell r="P95">
            <v>1050</v>
          </cell>
          <cell r="Q95">
            <v>4600</v>
          </cell>
          <cell r="R95">
            <v>3830</v>
          </cell>
          <cell r="S95" t="str">
            <v>NA</v>
          </cell>
          <cell r="T95" t="str">
            <v>NA</v>
          </cell>
          <cell r="U95" t="str">
            <v>NA</v>
          </cell>
        </row>
        <row r="96">
          <cell r="F96" t="str">
            <v>CESBelgiumCOLT Fibre130M</v>
          </cell>
          <cell r="G96">
            <v>1000</v>
          </cell>
          <cell r="H96">
            <v>2015</v>
          </cell>
          <cell r="I96">
            <v>1600</v>
          </cell>
          <cell r="J96">
            <v>890</v>
          </cell>
          <cell r="K96" t="str">
            <v>7206VXR/NPE-G1</v>
          </cell>
          <cell r="L96">
            <v>2000</v>
          </cell>
          <cell r="M96">
            <v>1050</v>
          </cell>
          <cell r="N96" t="str">
            <v>7206VXR/NPE-G1</v>
          </cell>
          <cell r="O96">
            <v>2000</v>
          </cell>
          <cell r="P96">
            <v>1050</v>
          </cell>
          <cell r="Q96">
            <v>4600</v>
          </cell>
          <cell r="R96">
            <v>3955</v>
          </cell>
          <cell r="S96" t="str">
            <v>NA</v>
          </cell>
          <cell r="T96" t="str">
            <v>NA</v>
          </cell>
          <cell r="U96" t="str">
            <v>NA</v>
          </cell>
        </row>
        <row r="97">
          <cell r="F97" t="str">
            <v>CESBelgiumCOLT Fibre140M</v>
          </cell>
          <cell r="G97">
            <v>1000</v>
          </cell>
          <cell r="H97">
            <v>2115</v>
          </cell>
          <cell r="I97">
            <v>1600</v>
          </cell>
          <cell r="J97">
            <v>915</v>
          </cell>
          <cell r="K97" t="str">
            <v>7206VXR/NPE-G1</v>
          </cell>
          <cell r="L97">
            <v>2000</v>
          </cell>
          <cell r="M97">
            <v>1050</v>
          </cell>
          <cell r="N97" t="str">
            <v>7206VXR/NPE-G1</v>
          </cell>
          <cell r="O97">
            <v>2000</v>
          </cell>
          <cell r="P97">
            <v>1050</v>
          </cell>
          <cell r="Q97">
            <v>4600</v>
          </cell>
          <cell r="R97">
            <v>4080</v>
          </cell>
          <cell r="S97" t="str">
            <v>NA</v>
          </cell>
          <cell r="T97" t="str">
            <v>NA</v>
          </cell>
          <cell r="U97" t="str">
            <v>NA</v>
          </cell>
        </row>
        <row r="98">
          <cell r="F98" t="str">
            <v>CESBelgiumCOLT Fibre150M</v>
          </cell>
          <cell r="G98">
            <v>1000</v>
          </cell>
          <cell r="H98">
            <v>2210</v>
          </cell>
          <cell r="I98">
            <v>1600</v>
          </cell>
          <cell r="J98">
            <v>940</v>
          </cell>
          <cell r="K98" t="str">
            <v>7206VXR/NPE-G1</v>
          </cell>
          <cell r="L98">
            <v>2000</v>
          </cell>
          <cell r="M98">
            <v>1050</v>
          </cell>
          <cell r="N98" t="str">
            <v>7206VXR/NPE-G1</v>
          </cell>
          <cell r="O98">
            <v>2000</v>
          </cell>
          <cell r="P98">
            <v>1050</v>
          </cell>
          <cell r="Q98">
            <v>4600</v>
          </cell>
          <cell r="R98">
            <v>4200</v>
          </cell>
          <cell r="S98" t="str">
            <v>NA</v>
          </cell>
          <cell r="T98" t="str">
            <v>NA</v>
          </cell>
          <cell r="U98" t="str">
            <v>NA</v>
          </cell>
        </row>
        <row r="99">
          <cell r="F99" t="str">
            <v>CESBelgiumCOLT Fibre155M</v>
          </cell>
          <cell r="G99">
            <v>1000</v>
          </cell>
          <cell r="H99">
            <v>2255</v>
          </cell>
          <cell r="I99">
            <v>1600</v>
          </cell>
          <cell r="J99">
            <v>950</v>
          </cell>
          <cell r="K99" t="str">
            <v>7206VXR/NPE-G1</v>
          </cell>
          <cell r="L99">
            <v>2000</v>
          </cell>
          <cell r="M99">
            <v>1050</v>
          </cell>
          <cell r="N99" t="str">
            <v>7206VXR/NPE-G1</v>
          </cell>
          <cell r="O99">
            <v>2000</v>
          </cell>
          <cell r="P99">
            <v>1050</v>
          </cell>
          <cell r="Q99">
            <v>4600</v>
          </cell>
          <cell r="R99">
            <v>4255</v>
          </cell>
          <cell r="S99" t="str">
            <v>NA</v>
          </cell>
          <cell r="T99" t="str">
            <v>NA</v>
          </cell>
          <cell r="U99" t="str">
            <v>NA</v>
          </cell>
        </row>
        <row r="100">
          <cell r="F100" t="str">
            <v>CESBelgiumCOLT Fibre200M</v>
          </cell>
          <cell r="G100">
            <v>1000</v>
          </cell>
          <cell r="H100">
            <v>2660</v>
          </cell>
          <cell r="I100">
            <v>1600</v>
          </cell>
          <cell r="J100">
            <v>1040</v>
          </cell>
          <cell r="K100" t="str">
            <v>7206VXR/NPE-G1</v>
          </cell>
          <cell r="L100">
            <v>2000</v>
          </cell>
          <cell r="M100">
            <v>1050</v>
          </cell>
          <cell r="N100" t="str">
            <v>7206VXR/NPE-G1</v>
          </cell>
          <cell r="O100">
            <v>2000</v>
          </cell>
          <cell r="P100">
            <v>1050</v>
          </cell>
          <cell r="Q100">
            <v>4600</v>
          </cell>
          <cell r="R100">
            <v>4750</v>
          </cell>
          <cell r="S100">
            <v>2600</v>
          </cell>
          <cell r="T100">
            <v>4440</v>
          </cell>
          <cell r="U100">
            <v>25</v>
          </cell>
        </row>
        <row r="101">
          <cell r="F101" t="str">
            <v>CESBelgiumCOLT Fibre300M</v>
          </cell>
          <cell r="G101">
            <v>1000</v>
          </cell>
          <cell r="H101">
            <v>3455</v>
          </cell>
          <cell r="I101">
            <v>1600</v>
          </cell>
          <cell r="J101">
            <v>1200</v>
          </cell>
          <cell r="K101" t="str">
            <v>7206VXR/NPE-G1</v>
          </cell>
          <cell r="L101">
            <v>2000</v>
          </cell>
          <cell r="M101">
            <v>1050</v>
          </cell>
          <cell r="N101" t="str">
            <v>7206VXR/NPE-G1</v>
          </cell>
          <cell r="O101">
            <v>2000</v>
          </cell>
          <cell r="P101">
            <v>1050</v>
          </cell>
          <cell r="Q101">
            <v>4600</v>
          </cell>
          <cell r="R101">
            <v>5705</v>
          </cell>
          <cell r="S101">
            <v>2600</v>
          </cell>
          <cell r="T101">
            <v>5590</v>
          </cell>
          <cell r="U101">
            <v>20</v>
          </cell>
        </row>
        <row r="102">
          <cell r="F102" t="str">
            <v>CESBelgiumCOLT Fibre400M</v>
          </cell>
          <cell r="G102">
            <v>1000</v>
          </cell>
          <cell r="H102">
            <v>4160</v>
          </cell>
          <cell r="I102">
            <v>1600</v>
          </cell>
          <cell r="J102">
            <v>1325</v>
          </cell>
          <cell r="K102" t="str">
            <v>7206VXR/NPE-G1</v>
          </cell>
          <cell r="L102">
            <v>2000</v>
          </cell>
          <cell r="M102">
            <v>1050</v>
          </cell>
          <cell r="N102" t="str">
            <v>7206VXR/NPE-G1</v>
          </cell>
          <cell r="O102">
            <v>2000</v>
          </cell>
          <cell r="P102">
            <v>1050</v>
          </cell>
          <cell r="Q102">
            <v>4600</v>
          </cell>
          <cell r="R102">
            <v>6535</v>
          </cell>
          <cell r="S102">
            <v>2600</v>
          </cell>
          <cell r="T102">
            <v>6585</v>
          </cell>
          <cell r="U102">
            <v>20</v>
          </cell>
        </row>
        <row r="103">
          <cell r="F103" t="str">
            <v>CESBelgiumCOLT Fibre500M</v>
          </cell>
          <cell r="G103">
            <v>1000</v>
          </cell>
          <cell r="H103">
            <v>4805</v>
          </cell>
          <cell r="I103">
            <v>1600</v>
          </cell>
          <cell r="J103">
            <v>1430</v>
          </cell>
          <cell r="K103" t="str">
            <v>ASR1002-F</v>
          </cell>
          <cell r="L103">
            <v>2000</v>
          </cell>
          <cell r="M103">
            <v>1140</v>
          </cell>
          <cell r="N103" t="str">
            <v>ASR1002-F</v>
          </cell>
          <cell r="O103">
            <v>2000</v>
          </cell>
          <cell r="P103">
            <v>1140</v>
          </cell>
          <cell r="Q103">
            <v>4600</v>
          </cell>
          <cell r="R103">
            <v>7375</v>
          </cell>
          <cell r="S103">
            <v>2600</v>
          </cell>
          <cell r="T103">
            <v>7485</v>
          </cell>
          <cell r="U103">
            <v>15</v>
          </cell>
        </row>
        <row r="104">
          <cell r="F104" t="str">
            <v>CESBelgiumCOLT Fibre600M</v>
          </cell>
          <cell r="G104">
            <v>1000</v>
          </cell>
          <cell r="H104">
            <v>5405</v>
          </cell>
          <cell r="I104">
            <v>1600</v>
          </cell>
          <cell r="J104">
            <v>1525</v>
          </cell>
          <cell r="K104" t="str">
            <v>ASR1002-F</v>
          </cell>
          <cell r="L104">
            <v>2000</v>
          </cell>
          <cell r="M104">
            <v>1140</v>
          </cell>
          <cell r="N104" t="str">
            <v>ASR1002-F</v>
          </cell>
          <cell r="O104">
            <v>2000</v>
          </cell>
          <cell r="P104">
            <v>1140</v>
          </cell>
          <cell r="Q104">
            <v>4600</v>
          </cell>
          <cell r="R104">
            <v>8070</v>
          </cell>
          <cell r="S104">
            <v>2600</v>
          </cell>
          <cell r="T104">
            <v>8320</v>
          </cell>
          <cell r="U104">
            <v>15</v>
          </cell>
        </row>
        <row r="105">
          <cell r="F105" t="str">
            <v>CESBelgiumCOLT Fibre700M</v>
          </cell>
          <cell r="G105">
            <v>1000</v>
          </cell>
          <cell r="H105">
            <v>5970</v>
          </cell>
          <cell r="I105">
            <v>1600</v>
          </cell>
          <cell r="J105">
            <v>1610</v>
          </cell>
          <cell r="K105" t="str">
            <v>ASR1002-F</v>
          </cell>
          <cell r="L105">
            <v>2000</v>
          </cell>
          <cell r="M105">
            <v>1140</v>
          </cell>
          <cell r="N105" t="str">
            <v>ASR1002-F</v>
          </cell>
          <cell r="O105">
            <v>2000</v>
          </cell>
          <cell r="P105">
            <v>1140</v>
          </cell>
          <cell r="Q105">
            <v>4600</v>
          </cell>
          <cell r="R105">
            <v>8720</v>
          </cell>
          <cell r="S105">
            <v>2600</v>
          </cell>
          <cell r="T105">
            <v>9100</v>
          </cell>
          <cell r="U105">
            <v>15</v>
          </cell>
        </row>
        <row r="106">
          <cell r="F106" t="str">
            <v>CESBelgiumCOLT Fibre800M</v>
          </cell>
          <cell r="G106">
            <v>1000</v>
          </cell>
          <cell r="H106">
            <v>6505</v>
          </cell>
          <cell r="I106">
            <v>1600</v>
          </cell>
          <cell r="J106">
            <v>1690</v>
          </cell>
          <cell r="K106" t="str">
            <v>ASR1002-F</v>
          </cell>
          <cell r="L106">
            <v>2000</v>
          </cell>
          <cell r="M106">
            <v>1140</v>
          </cell>
          <cell r="N106" t="str">
            <v>ASR1002-F</v>
          </cell>
          <cell r="O106">
            <v>2000</v>
          </cell>
          <cell r="P106">
            <v>1140</v>
          </cell>
          <cell r="Q106">
            <v>4600</v>
          </cell>
          <cell r="R106">
            <v>9335</v>
          </cell>
          <cell r="S106">
            <v>2600</v>
          </cell>
          <cell r="T106">
            <v>9835</v>
          </cell>
          <cell r="U106">
            <v>15</v>
          </cell>
        </row>
        <row r="107">
          <cell r="F107" t="str">
            <v>CESBelgiumCOLT Fibre900M</v>
          </cell>
          <cell r="G107">
            <v>1000</v>
          </cell>
          <cell r="H107">
            <v>7020</v>
          </cell>
          <cell r="I107">
            <v>1600</v>
          </cell>
          <cell r="J107">
            <v>1760</v>
          </cell>
          <cell r="K107" t="str">
            <v>ASR1002-F</v>
          </cell>
          <cell r="L107">
            <v>2000</v>
          </cell>
          <cell r="M107">
            <v>1140</v>
          </cell>
          <cell r="N107" t="str">
            <v>ASR1002-F</v>
          </cell>
          <cell r="O107">
            <v>2000</v>
          </cell>
          <cell r="P107">
            <v>1140</v>
          </cell>
          <cell r="Q107">
            <v>4600</v>
          </cell>
          <cell r="R107">
            <v>9920</v>
          </cell>
          <cell r="S107">
            <v>2600</v>
          </cell>
          <cell r="T107">
            <v>10540</v>
          </cell>
          <cell r="U107">
            <v>15</v>
          </cell>
        </row>
        <row r="108">
          <cell r="F108" t="str">
            <v>CESBelgiumCOLT Fibre1G</v>
          </cell>
          <cell r="G108">
            <v>1000</v>
          </cell>
          <cell r="H108">
            <v>7500</v>
          </cell>
          <cell r="I108">
            <v>1600</v>
          </cell>
          <cell r="J108">
            <v>1830</v>
          </cell>
          <cell r="K108" t="str">
            <v>ASR1002-F</v>
          </cell>
          <cell r="L108">
            <v>2000</v>
          </cell>
          <cell r="M108">
            <v>1140</v>
          </cell>
          <cell r="N108" t="str">
            <v>ASR1002-F</v>
          </cell>
          <cell r="O108">
            <v>2000</v>
          </cell>
          <cell r="P108">
            <v>1140</v>
          </cell>
          <cell r="Q108">
            <v>4600</v>
          </cell>
          <cell r="R108">
            <v>10470</v>
          </cell>
          <cell r="S108">
            <v>2600</v>
          </cell>
          <cell r="T108">
            <v>11200</v>
          </cell>
          <cell r="U108">
            <v>15</v>
          </cell>
        </row>
        <row r="109">
          <cell r="F109" t="str">
            <v>CESBelgiumCOLT Fibre80M</v>
          </cell>
          <cell r="G109">
            <v>500</v>
          </cell>
          <cell r="H109">
            <v>1435</v>
          </cell>
          <cell r="I109">
            <v>1600</v>
          </cell>
          <cell r="J109">
            <v>795</v>
          </cell>
          <cell r="K109" t="str">
            <v>RT-AR4640-AC-CHASSIS</v>
          </cell>
          <cell r="L109">
            <v>1000</v>
          </cell>
          <cell r="M109">
            <v>270</v>
          </cell>
          <cell r="N109" t="str">
            <v>CISCO3825</v>
          </cell>
          <cell r="O109">
            <v>1000</v>
          </cell>
          <cell r="P109">
            <v>415</v>
          </cell>
          <cell r="Q109">
            <v>3100</v>
          </cell>
          <cell r="R109">
            <v>2500</v>
          </cell>
          <cell r="S109">
            <v>2100</v>
          </cell>
          <cell r="T109">
            <v>2680</v>
          </cell>
          <cell r="U109">
            <v>35</v>
          </cell>
        </row>
        <row r="110">
          <cell r="F110" t="str">
            <v>CESDenmarkCOLT Fibre64k</v>
          </cell>
          <cell r="G110">
            <v>1490</v>
          </cell>
          <cell r="H110">
            <v>1150</v>
          </cell>
          <cell r="I110">
            <v>2500</v>
          </cell>
          <cell r="J110">
            <v>624.96</v>
          </cell>
          <cell r="K110" t="str">
            <v>CISCO881-K9</v>
          </cell>
          <cell r="L110">
            <v>1490</v>
          </cell>
          <cell r="M110">
            <v>410</v>
          </cell>
          <cell r="N110" t="str">
            <v>AR 28-09</v>
          </cell>
          <cell r="O110">
            <v>3730</v>
          </cell>
          <cell r="P110">
            <v>745</v>
          </cell>
          <cell r="Q110">
            <v>5480</v>
          </cell>
          <cell r="R110">
            <v>2184.96</v>
          </cell>
          <cell r="S110" t="str">
            <v>NA</v>
          </cell>
          <cell r="T110" t="str">
            <v>NA</v>
          </cell>
          <cell r="U110" t="str">
            <v>NA</v>
          </cell>
        </row>
        <row r="111">
          <cell r="F111" t="str">
            <v>CESDenmarkCOLT Fibre128k</v>
          </cell>
          <cell r="G111">
            <v>1490</v>
          </cell>
          <cell r="H111">
            <v>1150</v>
          </cell>
          <cell r="I111">
            <v>2500</v>
          </cell>
          <cell r="J111">
            <v>624.96</v>
          </cell>
          <cell r="K111" t="str">
            <v>CISCO881-K9</v>
          </cell>
          <cell r="L111">
            <v>1490</v>
          </cell>
          <cell r="M111">
            <v>410</v>
          </cell>
          <cell r="N111" t="str">
            <v>AR 28-09</v>
          </cell>
          <cell r="O111">
            <v>3730</v>
          </cell>
          <cell r="P111">
            <v>745</v>
          </cell>
          <cell r="Q111">
            <v>5480</v>
          </cell>
          <cell r="R111">
            <v>2184.96</v>
          </cell>
          <cell r="S111" t="str">
            <v>NA</v>
          </cell>
          <cell r="T111" t="str">
            <v>NA</v>
          </cell>
          <cell r="U111" t="str">
            <v>NA</v>
          </cell>
        </row>
        <row r="112">
          <cell r="F112" t="str">
            <v>CESDenmarkCOLT Fibre256k</v>
          </cell>
          <cell r="G112">
            <v>1490</v>
          </cell>
          <cell r="H112">
            <v>1150</v>
          </cell>
          <cell r="I112">
            <v>2500</v>
          </cell>
          <cell r="J112">
            <v>624.96</v>
          </cell>
          <cell r="K112" t="str">
            <v>CISCO881-K9</v>
          </cell>
          <cell r="L112">
            <v>1490</v>
          </cell>
          <cell r="M112">
            <v>410</v>
          </cell>
          <cell r="N112" t="str">
            <v>AR 28-09</v>
          </cell>
          <cell r="O112">
            <v>3730</v>
          </cell>
          <cell r="P112">
            <v>745</v>
          </cell>
          <cell r="Q112">
            <v>5480</v>
          </cell>
          <cell r="R112">
            <v>2184.96</v>
          </cell>
          <cell r="S112" t="str">
            <v>NA</v>
          </cell>
          <cell r="T112" t="str">
            <v>NA</v>
          </cell>
          <cell r="U112" t="str">
            <v>NA</v>
          </cell>
        </row>
        <row r="113">
          <cell r="F113" t="str">
            <v>CESDenmarkCOLT Fibre0.5M</v>
          </cell>
          <cell r="G113">
            <v>1490</v>
          </cell>
          <cell r="H113">
            <v>1150</v>
          </cell>
          <cell r="I113">
            <v>2500</v>
          </cell>
          <cell r="J113">
            <v>624.96</v>
          </cell>
          <cell r="K113" t="str">
            <v>CISCO881-K9</v>
          </cell>
          <cell r="L113">
            <v>1490</v>
          </cell>
          <cell r="M113">
            <v>410</v>
          </cell>
          <cell r="N113" t="str">
            <v>AR 28-09</v>
          </cell>
          <cell r="O113">
            <v>3730</v>
          </cell>
          <cell r="P113">
            <v>745</v>
          </cell>
          <cell r="Q113">
            <v>5480</v>
          </cell>
          <cell r="R113">
            <v>2184.96</v>
          </cell>
          <cell r="S113" t="str">
            <v>NA</v>
          </cell>
          <cell r="T113" t="str">
            <v>NA</v>
          </cell>
          <cell r="U113" t="str">
            <v>NA</v>
          </cell>
        </row>
        <row r="114">
          <cell r="F114" t="str">
            <v>CESDenmarkCOLT Fibre1M</v>
          </cell>
          <cell r="G114">
            <v>1490</v>
          </cell>
          <cell r="H114">
            <v>1150</v>
          </cell>
          <cell r="I114">
            <v>2500</v>
          </cell>
          <cell r="J114">
            <v>624.96</v>
          </cell>
          <cell r="K114" t="str">
            <v>CISCO881-K9</v>
          </cell>
          <cell r="L114">
            <v>1490</v>
          </cell>
          <cell r="M114">
            <v>410</v>
          </cell>
          <cell r="N114" t="str">
            <v>AR 28-09</v>
          </cell>
          <cell r="O114">
            <v>3730</v>
          </cell>
          <cell r="P114">
            <v>745</v>
          </cell>
          <cell r="Q114">
            <v>5480</v>
          </cell>
          <cell r="R114">
            <v>2184.96</v>
          </cell>
          <cell r="S114" t="str">
            <v>NA</v>
          </cell>
          <cell r="T114" t="str">
            <v>NA</v>
          </cell>
          <cell r="U114" t="str">
            <v>NA</v>
          </cell>
        </row>
        <row r="115">
          <cell r="F115" t="str">
            <v>CESDenmarkCOLT Fibre1.5M</v>
          </cell>
          <cell r="G115">
            <v>1490</v>
          </cell>
          <cell r="H115">
            <v>1150</v>
          </cell>
          <cell r="I115">
            <v>2500</v>
          </cell>
          <cell r="J115">
            <v>624.96</v>
          </cell>
          <cell r="K115" t="str">
            <v>CISCO881-K9</v>
          </cell>
          <cell r="L115">
            <v>1490</v>
          </cell>
          <cell r="M115">
            <v>410</v>
          </cell>
          <cell r="N115" t="str">
            <v>AR 28-09</v>
          </cell>
          <cell r="O115">
            <v>3730</v>
          </cell>
          <cell r="P115">
            <v>745</v>
          </cell>
          <cell r="Q115">
            <v>5480</v>
          </cell>
          <cell r="R115">
            <v>2184.96</v>
          </cell>
          <cell r="S115" t="str">
            <v>NA</v>
          </cell>
          <cell r="T115" t="str">
            <v>NA</v>
          </cell>
          <cell r="U115" t="str">
            <v>NA</v>
          </cell>
        </row>
        <row r="116">
          <cell r="F116" t="str">
            <v>CESDenmarkCOLT Fibre2M</v>
          </cell>
          <cell r="G116">
            <v>1490</v>
          </cell>
          <cell r="H116">
            <v>1150</v>
          </cell>
          <cell r="I116">
            <v>2500</v>
          </cell>
          <cell r="J116">
            <v>624.96</v>
          </cell>
          <cell r="K116" t="str">
            <v>CISCO881-K9</v>
          </cell>
          <cell r="L116">
            <v>1490</v>
          </cell>
          <cell r="M116">
            <v>410</v>
          </cell>
          <cell r="N116" t="str">
            <v>AR 28-09</v>
          </cell>
          <cell r="O116">
            <v>3730</v>
          </cell>
          <cell r="P116">
            <v>745</v>
          </cell>
          <cell r="Q116">
            <v>5480</v>
          </cell>
          <cell r="R116">
            <v>2184.96</v>
          </cell>
          <cell r="S116" t="str">
            <v>NA</v>
          </cell>
          <cell r="T116" t="str">
            <v>NA</v>
          </cell>
          <cell r="U116" t="str">
            <v>NA</v>
          </cell>
        </row>
        <row r="117">
          <cell r="F117" t="str">
            <v>CESDenmarkCOLT Fibre3M</v>
          </cell>
          <cell r="G117">
            <v>1490</v>
          </cell>
          <cell r="H117">
            <v>1315</v>
          </cell>
          <cell r="I117">
            <v>8000</v>
          </cell>
          <cell r="J117">
            <v>840</v>
          </cell>
          <cell r="K117" t="str">
            <v>CISCO881-K9</v>
          </cell>
          <cell r="L117">
            <v>1490</v>
          </cell>
          <cell r="M117">
            <v>410</v>
          </cell>
          <cell r="N117" t="str">
            <v>AR 28-09</v>
          </cell>
          <cell r="O117">
            <v>3730</v>
          </cell>
          <cell r="P117">
            <v>745</v>
          </cell>
          <cell r="Q117">
            <v>10980</v>
          </cell>
          <cell r="R117">
            <v>2565</v>
          </cell>
          <cell r="S117" t="str">
            <v>NA</v>
          </cell>
          <cell r="T117" t="str">
            <v>NA</v>
          </cell>
          <cell r="U117" t="str">
            <v>NA</v>
          </cell>
        </row>
        <row r="118">
          <cell r="F118" t="str">
            <v>CESDenmarkCOLT Fibre4M</v>
          </cell>
          <cell r="G118">
            <v>1490</v>
          </cell>
          <cell r="H118">
            <v>1445</v>
          </cell>
          <cell r="I118">
            <v>8000</v>
          </cell>
          <cell r="J118">
            <v>1035</v>
          </cell>
          <cell r="K118" t="str">
            <v>CISCO881-K9</v>
          </cell>
          <cell r="L118">
            <v>1490</v>
          </cell>
          <cell r="M118">
            <v>410</v>
          </cell>
          <cell r="N118" t="str">
            <v>AR 28-09</v>
          </cell>
          <cell r="O118">
            <v>3730</v>
          </cell>
          <cell r="P118">
            <v>745</v>
          </cell>
          <cell r="Q118">
            <v>10980</v>
          </cell>
          <cell r="R118">
            <v>2890</v>
          </cell>
          <cell r="S118" t="str">
            <v>NA</v>
          </cell>
          <cell r="T118" t="str">
            <v>NA</v>
          </cell>
          <cell r="U118" t="str">
            <v>NA</v>
          </cell>
        </row>
        <row r="119">
          <cell r="F119" t="str">
            <v>CESDenmarkCOLT Fibre5M</v>
          </cell>
          <cell r="G119">
            <v>1490</v>
          </cell>
          <cell r="H119">
            <v>1555</v>
          </cell>
          <cell r="I119">
            <v>8000</v>
          </cell>
          <cell r="J119">
            <v>1215</v>
          </cell>
          <cell r="K119" t="str">
            <v>AR 28-31</v>
          </cell>
          <cell r="L119">
            <v>3730</v>
          </cell>
          <cell r="M119">
            <v>785</v>
          </cell>
          <cell r="N119" t="str">
            <v>CISCO1841</v>
          </cell>
          <cell r="O119">
            <v>3730</v>
          </cell>
          <cell r="P119">
            <v>1005</v>
          </cell>
          <cell r="Q119">
            <v>13220</v>
          </cell>
          <cell r="R119">
            <v>3555</v>
          </cell>
          <cell r="S119">
            <v>9490</v>
          </cell>
          <cell r="T119">
            <v>3325</v>
          </cell>
          <cell r="U119">
            <v>665</v>
          </cell>
        </row>
        <row r="120">
          <cell r="F120" t="str">
            <v>CESDenmarkCOLT Fibre6M</v>
          </cell>
          <cell r="G120">
            <v>1490</v>
          </cell>
          <cell r="H120">
            <v>1650</v>
          </cell>
          <cell r="I120">
            <v>8000</v>
          </cell>
          <cell r="J120">
            <v>1385</v>
          </cell>
          <cell r="K120" t="str">
            <v>AR 28-31</v>
          </cell>
          <cell r="L120">
            <v>3730</v>
          </cell>
          <cell r="M120">
            <v>785</v>
          </cell>
          <cell r="N120" t="str">
            <v>CISCO1841</v>
          </cell>
          <cell r="O120">
            <v>3730</v>
          </cell>
          <cell r="P120">
            <v>1005</v>
          </cell>
          <cell r="Q120">
            <v>13220</v>
          </cell>
          <cell r="R120">
            <v>3820</v>
          </cell>
          <cell r="S120" t="str">
            <v>NA</v>
          </cell>
          <cell r="T120" t="str">
            <v>NA</v>
          </cell>
          <cell r="U120" t="str">
            <v>NA</v>
          </cell>
        </row>
        <row r="121">
          <cell r="F121" t="str">
            <v>CESDenmarkCOLT Fibre7M</v>
          </cell>
          <cell r="G121">
            <v>1490</v>
          </cell>
          <cell r="H121">
            <v>1735</v>
          </cell>
          <cell r="I121">
            <v>8000</v>
          </cell>
          <cell r="J121">
            <v>1550</v>
          </cell>
          <cell r="K121" t="str">
            <v>AR 28-31</v>
          </cell>
          <cell r="L121">
            <v>3730</v>
          </cell>
          <cell r="M121">
            <v>785</v>
          </cell>
          <cell r="N121" t="str">
            <v>CISCO1841</v>
          </cell>
          <cell r="O121">
            <v>3730</v>
          </cell>
          <cell r="P121">
            <v>1005</v>
          </cell>
          <cell r="Q121">
            <v>13220</v>
          </cell>
          <cell r="R121">
            <v>4070</v>
          </cell>
          <cell r="S121" t="str">
            <v>NA</v>
          </cell>
          <cell r="T121" t="str">
            <v>NA</v>
          </cell>
          <cell r="U121" t="str">
            <v>NA</v>
          </cell>
        </row>
        <row r="122">
          <cell r="F122" t="str">
            <v>CESDenmarkCOLT Fibre8M</v>
          </cell>
          <cell r="G122">
            <v>1490</v>
          </cell>
          <cell r="H122">
            <v>1815</v>
          </cell>
          <cell r="I122">
            <v>8000</v>
          </cell>
          <cell r="J122">
            <v>1710</v>
          </cell>
          <cell r="K122" t="str">
            <v>AR 28-31</v>
          </cell>
          <cell r="L122">
            <v>3730</v>
          </cell>
          <cell r="M122">
            <v>785</v>
          </cell>
          <cell r="N122" t="str">
            <v>CISCO1841</v>
          </cell>
          <cell r="O122">
            <v>3730</v>
          </cell>
          <cell r="P122">
            <v>1005</v>
          </cell>
          <cell r="Q122">
            <v>13220</v>
          </cell>
          <cell r="R122">
            <v>4310</v>
          </cell>
          <cell r="S122" t="str">
            <v>NA</v>
          </cell>
          <cell r="T122" t="str">
            <v>NA</v>
          </cell>
          <cell r="U122" t="str">
            <v>NA</v>
          </cell>
        </row>
        <row r="123">
          <cell r="F123" t="str">
            <v>CESDenmarkCOLT Fibre9M</v>
          </cell>
          <cell r="G123">
            <v>1490</v>
          </cell>
          <cell r="H123">
            <v>1885</v>
          </cell>
          <cell r="I123">
            <v>8000</v>
          </cell>
          <cell r="J123">
            <v>1865</v>
          </cell>
          <cell r="K123" t="str">
            <v>AR 28-31</v>
          </cell>
          <cell r="L123">
            <v>3730</v>
          </cell>
          <cell r="M123">
            <v>785</v>
          </cell>
          <cell r="N123" t="str">
            <v>CISCO2811</v>
          </cell>
          <cell r="O123">
            <v>3730</v>
          </cell>
          <cell r="P123">
            <v>1305</v>
          </cell>
          <cell r="Q123">
            <v>13220</v>
          </cell>
          <cell r="R123">
            <v>4535</v>
          </cell>
          <cell r="S123" t="str">
            <v>NA</v>
          </cell>
          <cell r="T123" t="str">
            <v>NA</v>
          </cell>
          <cell r="U123" t="str">
            <v>NA</v>
          </cell>
        </row>
        <row r="124">
          <cell r="F124" t="str">
            <v>CESDenmarkCOLT Fibre10M</v>
          </cell>
          <cell r="G124">
            <v>1490</v>
          </cell>
          <cell r="H124">
            <v>1950</v>
          </cell>
          <cell r="I124">
            <v>8000</v>
          </cell>
          <cell r="J124">
            <v>2010</v>
          </cell>
          <cell r="K124" t="str">
            <v>AR 28-31</v>
          </cell>
          <cell r="L124">
            <v>3730</v>
          </cell>
          <cell r="M124">
            <v>785</v>
          </cell>
          <cell r="N124" t="str">
            <v>CISCO2811</v>
          </cell>
          <cell r="O124">
            <v>3730</v>
          </cell>
          <cell r="P124">
            <v>1305</v>
          </cell>
          <cell r="Q124">
            <v>13220</v>
          </cell>
          <cell r="R124">
            <v>4745</v>
          </cell>
          <cell r="S124">
            <v>9490</v>
          </cell>
          <cell r="T124">
            <v>4755</v>
          </cell>
          <cell r="U124">
            <v>480</v>
          </cell>
        </row>
        <row r="125">
          <cell r="F125" t="str">
            <v>CESDenmarkCOLT Fibre11M</v>
          </cell>
          <cell r="G125">
            <v>1490</v>
          </cell>
          <cell r="H125">
            <v>2060</v>
          </cell>
          <cell r="I125">
            <v>8000</v>
          </cell>
          <cell r="J125">
            <v>2090</v>
          </cell>
          <cell r="K125" t="str">
            <v>AR 28-31</v>
          </cell>
          <cell r="L125">
            <v>3730</v>
          </cell>
          <cell r="M125">
            <v>785</v>
          </cell>
          <cell r="N125" t="str">
            <v>CISCO2811</v>
          </cell>
          <cell r="O125">
            <v>3730</v>
          </cell>
          <cell r="P125">
            <v>1305</v>
          </cell>
          <cell r="Q125">
            <v>13220</v>
          </cell>
          <cell r="R125">
            <v>4935</v>
          </cell>
          <cell r="S125" t="str">
            <v>NA</v>
          </cell>
          <cell r="T125" t="str">
            <v>NA</v>
          </cell>
          <cell r="U125" t="str">
            <v>NA</v>
          </cell>
        </row>
        <row r="126">
          <cell r="F126" t="str">
            <v>CESDenmarkCOLT Fibre12M</v>
          </cell>
          <cell r="G126">
            <v>1490</v>
          </cell>
          <cell r="H126">
            <v>2165</v>
          </cell>
          <cell r="I126">
            <v>8000</v>
          </cell>
          <cell r="J126">
            <v>2165</v>
          </cell>
          <cell r="K126" t="str">
            <v>AR 28-31</v>
          </cell>
          <cell r="L126">
            <v>3730</v>
          </cell>
          <cell r="M126">
            <v>785</v>
          </cell>
          <cell r="N126" t="str">
            <v>CISCO2811</v>
          </cell>
          <cell r="O126">
            <v>3730</v>
          </cell>
          <cell r="P126">
            <v>1305</v>
          </cell>
          <cell r="Q126">
            <v>13220</v>
          </cell>
          <cell r="R126">
            <v>5115</v>
          </cell>
          <cell r="S126" t="str">
            <v>NA</v>
          </cell>
          <cell r="T126" t="str">
            <v>NA</v>
          </cell>
          <cell r="U126" t="str">
            <v>NA</v>
          </cell>
        </row>
        <row r="127">
          <cell r="F127" t="str">
            <v>CESDenmarkCOLT Fibre13M</v>
          </cell>
          <cell r="G127">
            <v>1490</v>
          </cell>
          <cell r="H127">
            <v>2265</v>
          </cell>
          <cell r="I127">
            <v>8000</v>
          </cell>
          <cell r="J127">
            <v>2240</v>
          </cell>
          <cell r="K127" t="str">
            <v>AR 28-31</v>
          </cell>
          <cell r="L127">
            <v>3730</v>
          </cell>
          <cell r="M127">
            <v>785</v>
          </cell>
          <cell r="N127" t="str">
            <v>CISCO2811</v>
          </cell>
          <cell r="O127">
            <v>3730</v>
          </cell>
          <cell r="P127">
            <v>1305</v>
          </cell>
          <cell r="Q127">
            <v>13220</v>
          </cell>
          <cell r="R127">
            <v>5290</v>
          </cell>
          <cell r="S127" t="str">
            <v>NA</v>
          </cell>
          <cell r="T127" t="str">
            <v>NA</v>
          </cell>
          <cell r="U127" t="str">
            <v>NA</v>
          </cell>
        </row>
        <row r="128">
          <cell r="F128" t="str">
            <v>CESDenmarkCOLT Fibre14M</v>
          </cell>
          <cell r="G128">
            <v>1490</v>
          </cell>
          <cell r="H128">
            <v>2365</v>
          </cell>
          <cell r="I128">
            <v>8000</v>
          </cell>
          <cell r="J128">
            <v>2310</v>
          </cell>
          <cell r="K128" t="str">
            <v>AR 28-31</v>
          </cell>
          <cell r="L128">
            <v>3730</v>
          </cell>
          <cell r="M128">
            <v>785</v>
          </cell>
          <cell r="N128" t="str">
            <v>CISCO2811</v>
          </cell>
          <cell r="O128">
            <v>3730</v>
          </cell>
          <cell r="P128">
            <v>1305</v>
          </cell>
          <cell r="Q128">
            <v>13220</v>
          </cell>
          <cell r="R128">
            <v>5460</v>
          </cell>
          <cell r="S128" t="str">
            <v>NA</v>
          </cell>
          <cell r="T128" t="str">
            <v>NA</v>
          </cell>
          <cell r="U128" t="str">
            <v>NA</v>
          </cell>
        </row>
        <row r="129">
          <cell r="F129" t="str">
            <v>CESDenmarkCOLT Fibre15M</v>
          </cell>
          <cell r="G129">
            <v>1490</v>
          </cell>
          <cell r="H129">
            <v>2460</v>
          </cell>
          <cell r="I129">
            <v>8000</v>
          </cell>
          <cell r="J129">
            <v>2375</v>
          </cell>
          <cell r="K129" t="str">
            <v>AR 28-31</v>
          </cell>
          <cell r="L129">
            <v>3730</v>
          </cell>
          <cell r="M129">
            <v>785</v>
          </cell>
          <cell r="N129" t="str">
            <v>CISCO2811</v>
          </cell>
          <cell r="O129">
            <v>3730</v>
          </cell>
          <cell r="P129">
            <v>1305</v>
          </cell>
          <cell r="Q129">
            <v>13220</v>
          </cell>
          <cell r="R129">
            <v>5620</v>
          </cell>
          <cell r="S129">
            <v>9490</v>
          </cell>
          <cell r="T129">
            <v>5805</v>
          </cell>
          <cell r="U129">
            <v>390</v>
          </cell>
        </row>
        <row r="130">
          <cell r="F130" t="str">
            <v>CESDenmarkCOLT Fibre16M</v>
          </cell>
          <cell r="G130">
            <v>1490</v>
          </cell>
          <cell r="H130">
            <v>2550</v>
          </cell>
          <cell r="I130">
            <v>8000</v>
          </cell>
          <cell r="J130">
            <v>2440</v>
          </cell>
          <cell r="K130" t="str">
            <v>AR 28-31</v>
          </cell>
          <cell r="L130">
            <v>3730</v>
          </cell>
          <cell r="M130">
            <v>785</v>
          </cell>
          <cell r="N130" t="str">
            <v>CISCO2811</v>
          </cell>
          <cell r="O130">
            <v>3730</v>
          </cell>
          <cell r="P130">
            <v>1305</v>
          </cell>
          <cell r="Q130">
            <v>13220</v>
          </cell>
          <cell r="R130">
            <v>5775</v>
          </cell>
          <cell r="S130" t="str">
            <v>NA</v>
          </cell>
          <cell r="T130" t="str">
            <v>NA</v>
          </cell>
          <cell r="U130" t="str">
            <v>NA</v>
          </cell>
        </row>
        <row r="131">
          <cell r="F131" t="str">
            <v>CESDenmarkCOLT Fibre17M</v>
          </cell>
          <cell r="G131">
            <v>1490</v>
          </cell>
          <cell r="H131">
            <v>2640</v>
          </cell>
          <cell r="I131">
            <v>8000</v>
          </cell>
          <cell r="J131">
            <v>2500</v>
          </cell>
          <cell r="K131" t="str">
            <v>AR 28-31</v>
          </cell>
          <cell r="L131">
            <v>3730</v>
          </cell>
          <cell r="M131">
            <v>785</v>
          </cell>
          <cell r="N131" t="str">
            <v>CISCO2811</v>
          </cell>
          <cell r="O131">
            <v>3730</v>
          </cell>
          <cell r="P131">
            <v>1305</v>
          </cell>
          <cell r="Q131">
            <v>13220</v>
          </cell>
          <cell r="R131">
            <v>5925</v>
          </cell>
          <cell r="S131" t="str">
            <v>NA</v>
          </cell>
          <cell r="T131" t="str">
            <v>NA</v>
          </cell>
          <cell r="U131" t="str">
            <v>NA</v>
          </cell>
        </row>
        <row r="132">
          <cell r="F132" t="str">
            <v>CESDenmarkCOLT Fibre18M</v>
          </cell>
          <cell r="G132">
            <v>1490</v>
          </cell>
          <cell r="H132">
            <v>2725</v>
          </cell>
          <cell r="I132">
            <v>8000</v>
          </cell>
          <cell r="J132">
            <v>2560</v>
          </cell>
          <cell r="K132" t="str">
            <v>AR 28-31</v>
          </cell>
          <cell r="L132">
            <v>3730</v>
          </cell>
          <cell r="M132">
            <v>785</v>
          </cell>
          <cell r="N132" t="str">
            <v>CISCO2811</v>
          </cell>
          <cell r="O132">
            <v>3730</v>
          </cell>
          <cell r="P132">
            <v>1305</v>
          </cell>
          <cell r="Q132">
            <v>13220</v>
          </cell>
          <cell r="R132">
            <v>6070</v>
          </cell>
          <cell r="S132" t="str">
            <v>NA</v>
          </cell>
          <cell r="T132" t="str">
            <v>NA</v>
          </cell>
          <cell r="U132" t="str">
            <v>NA</v>
          </cell>
        </row>
        <row r="133">
          <cell r="F133" t="str">
            <v>CESDenmarkCOLT Fibre19M</v>
          </cell>
          <cell r="G133">
            <v>1490</v>
          </cell>
          <cell r="H133">
            <v>2810</v>
          </cell>
          <cell r="I133">
            <v>8000</v>
          </cell>
          <cell r="J133">
            <v>2620</v>
          </cell>
          <cell r="K133" t="str">
            <v>AR 28-31</v>
          </cell>
          <cell r="L133">
            <v>3730</v>
          </cell>
          <cell r="M133">
            <v>785</v>
          </cell>
          <cell r="N133" t="str">
            <v>CISCO2811</v>
          </cell>
          <cell r="O133">
            <v>3730</v>
          </cell>
          <cell r="P133">
            <v>1305</v>
          </cell>
          <cell r="Q133">
            <v>13220</v>
          </cell>
          <cell r="R133">
            <v>6215</v>
          </cell>
          <cell r="S133" t="str">
            <v>NA</v>
          </cell>
          <cell r="T133" t="str">
            <v>NA</v>
          </cell>
          <cell r="U133" t="str">
            <v>NA</v>
          </cell>
        </row>
        <row r="134">
          <cell r="F134" t="str">
            <v>CESDenmarkCOLT Fibre20M</v>
          </cell>
          <cell r="G134">
            <v>1490</v>
          </cell>
          <cell r="H134">
            <v>2895</v>
          </cell>
          <cell r="I134">
            <v>8000</v>
          </cell>
          <cell r="J134">
            <v>2675</v>
          </cell>
          <cell r="K134" t="str">
            <v>AR 28-31</v>
          </cell>
          <cell r="L134">
            <v>3730</v>
          </cell>
          <cell r="M134">
            <v>785</v>
          </cell>
          <cell r="N134" t="str">
            <v>CISCO2811</v>
          </cell>
          <cell r="O134">
            <v>3730</v>
          </cell>
          <cell r="P134">
            <v>1305</v>
          </cell>
          <cell r="Q134">
            <v>13220</v>
          </cell>
          <cell r="R134">
            <v>6355</v>
          </cell>
          <cell r="S134">
            <v>9490</v>
          </cell>
          <cell r="T134">
            <v>6685</v>
          </cell>
          <cell r="U134">
            <v>335</v>
          </cell>
        </row>
        <row r="135">
          <cell r="F135" t="str">
            <v>CESDenmarkCOLT Fibre25M</v>
          </cell>
          <cell r="G135">
            <v>1490</v>
          </cell>
          <cell r="H135">
            <v>3285</v>
          </cell>
          <cell r="I135">
            <v>8000</v>
          </cell>
          <cell r="J135">
            <v>2935</v>
          </cell>
          <cell r="K135" t="str">
            <v>RT-AR4640-AC-CHASSIS</v>
          </cell>
          <cell r="L135">
            <v>7455</v>
          </cell>
          <cell r="M135">
            <v>2015</v>
          </cell>
          <cell r="N135" t="str">
            <v>CISCO3825</v>
          </cell>
          <cell r="O135">
            <v>7455</v>
          </cell>
          <cell r="P135">
            <v>3095</v>
          </cell>
          <cell r="Q135">
            <v>16945</v>
          </cell>
          <cell r="R135">
            <v>8235</v>
          </cell>
          <cell r="S135">
            <v>9490</v>
          </cell>
          <cell r="T135">
            <v>7465</v>
          </cell>
          <cell r="U135">
            <v>300</v>
          </cell>
        </row>
        <row r="136">
          <cell r="F136" t="str">
            <v>CESDenmarkCOLT Fibre30M</v>
          </cell>
          <cell r="G136">
            <v>1490</v>
          </cell>
          <cell r="H136">
            <v>3645</v>
          </cell>
          <cell r="I136">
            <v>8000</v>
          </cell>
          <cell r="J136">
            <v>3165</v>
          </cell>
          <cell r="K136" t="str">
            <v>RT-AR4640-AC-CHASSIS</v>
          </cell>
          <cell r="L136">
            <v>7455</v>
          </cell>
          <cell r="M136">
            <v>2015</v>
          </cell>
          <cell r="N136" t="str">
            <v>CISCO3825</v>
          </cell>
          <cell r="O136">
            <v>7455</v>
          </cell>
          <cell r="P136">
            <v>3095</v>
          </cell>
          <cell r="Q136">
            <v>16945</v>
          </cell>
          <cell r="R136">
            <v>8825</v>
          </cell>
          <cell r="S136">
            <v>9490</v>
          </cell>
          <cell r="T136">
            <v>8175</v>
          </cell>
          <cell r="U136">
            <v>275</v>
          </cell>
        </row>
        <row r="137">
          <cell r="F137" t="str">
            <v>CESDenmarkCOLT Fibre34M</v>
          </cell>
          <cell r="G137">
            <v>1490</v>
          </cell>
          <cell r="H137">
            <v>3915</v>
          </cell>
          <cell r="I137">
            <v>8000</v>
          </cell>
          <cell r="J137">
            <v>3335</v>
          </cell>
          <cell r="K137" t="str">
            <v>RT-AR4640-AC-CHASSIS</v>
          </cell>
          <cell r="L137">
            <v>7455</v>
          </cell>
          <cell r="M137">
            <v>2015</v>
          </cell>
          <cell r="N137" t="str">
            <v>CISCO3825</v>
          </cell>
          <cell r="O137">
            <v>7455</v>
          </cell>
          <cell r="P137">
            <v>3095</v>
          </cell>
          <cell r="Q137">
            <v>16945</v>
          </cell>
          <cell r="R137">
            <v>9265</v>
          </cell>
          <cell r="S137" t="str">
            <v>NA</v>
          </cell>
          <cell r="T137" t="str">
            <v>NA</v>
          </cell>
          <cell r="U137" t="str">
            <v>NA</v>
          </cell>
        </row>
        <row r="138">
          <cell r="F138" t="str">
            <v>CESDenmarkCOLT Fibre35M</v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>
            <v>9490</v>
          </cell>
          <cell r="T138">
            <v>8805</v>
          </cell>
          <cell r="U138">
            <v>255</v>
          </cell>
        </row>
        <row r="139">
          <cell r="F139" t="str">
            <v>CESDenmarkCOLT Fibre40M</v>
          </cell>
          <cell r="G139">
            <v>1490</v>
          </cell>
          <cell r="H139">
            <v>4295</v>
          </cell>
          <cell r="I139">
            <v>8000</v>
          </cell>
          <cell r="J139">
            <v>3570</v>
          </cell>
          <cell r="K139" t="str">
            <v>RT-AR4640-AC-CHASSIS</v>
          </cell>
          <cell r="L139">
            <v>7455</v>
          </cell>
          <cell r="M139">
            <v>2015</v>
          </cell>
          <cell r="N139" t="str">
            <v>CISCO3825</v>
          </cell>
          <cell r="O139">
            <v>7455</v>
          </cell>
          <cell r="P139">
            <v>3095</v>
          </cell>
          <cell r="Q139">
            <v>16945</v>
          </cell>
          <cell r="R139">
            <v>9880</v>
          </cell>
          <cell r="S139">
            <v>9490</v>
          </cell>
          <cell r="T139">
            <v>9440</v>
          </cell>
          <cell r="U139">
            <v>240</v>
          </cell>
        </row>
        <row r="140">
          <cell r="F140" t="str">
            <v>CESDenmarkCOLT Fibre45M</v>
          </cell>
          <cell r="G140">
            <v>1490</v>
          </cell>
          <cell r="H140">
            <v>4595</v>
          </cell>
          <cell r="I140">
            <v>8000</v>
          </cell>
          <cell r="J140">
            <v>3750</v>
          </cell>
          <cell r="K140" t="str">
            <v>RT-AR4640-AC-CHASSIS</v>
          </cell>
          <cell r="L140">
            <v>7455</v>
          </cell>
          <cell r="M140">
            <v>2015</v>
          </cell>
          <cell r="N140" t="str">
            <v>CISCO3825</v>
          </cell>
          <cell r="O140">
            <v>7455</v>
          </cell>
          <cell r="P140">
            <v>3095</v>
          </cell>
          <cell r="Q140">
            <v>16945</v>
          </cell>
          <cell r="R140">
            <v>10360</v>
          </cell>
          <cell r="S140">
            <v>9490</v>
          </cell>
          <cell r="T140">
            <v>10015</v>
          </cell>
          <cell r="U140">
            <v>225</v>
          </cell>
        </row>
        <row r="141">
          <cell r="F141" t="str">
            <v>CESDenmarkCOLT Fibre50M</v>
          </cell>
          <cell r="G141">
            <v>1490</v>
          </cell>
          <cell r="H141">
            <v>4875</v>
          </cell>
          <cell r="I141">
            <v>8000</v>
          </cell>
          <cell r="J141">
            <v>3925</v>
          </cell>
          <cell r="K141" t="str">
            <v>RT-AR4640-AC-CHASSIS</v>
          </cell>
          <cell r="L141">
            <v>7455</v>
          </cell>
          <cell r="M141">
            <v>2015</v>
          </cell>
          <cell r="N141" t="str">
            <v>CISCO3825</v>
          </cell>
          <cell r="O141">
            <v>7455</v>
          </cell>
          <cell r="P141">
            <v>3095</v>
          </cell>
          <cell r="Q141">
            <v>16945</v>
          </cell>
          <cell r="R141">
            <v>10815</v>
          </cell>
          <cell r="S141">
            <v>9490</v>
          </cell>
          <cell r="T141">
            <v>10560</v>
          </cell>
          <cell r="U141">
            <v>215</v>
          </cell>
        </row>
        <row r="142">
          <cell r="F142" t="str">
            <v>CESDenmarkCOLT Fibre60M</v>
          </cell>
          <cell r="G142">
            <v>3000</v>
          </cell>
          <cell r="H142">
            <v>5355</v>
          </cell>
          <cell r="I142">
            <v>15000</v>
          </cell>
          <cell r="J142">
            <v>3655</v>
          </cell>
          <cell r="K142" t="str">
            <v>RT-AR4640-AC-CHASSIS</v>
          </cell>
          <cell r="L142">
            <v>7455</v>
          </cell>
          <cell r="M142">
            <v>2015</v>
          </cell>
          <cell r="N142" t="str">
            <v>CISCO3825</v>
          </cell>
          <cell r="O142">
            <v>7455</v>
          </cell>
          <cell r="P142">
            <v>3095</v>
          </cell>
          <cell r="Q142">
            <v>25455</v>
          </cell>
          <cell r="R142">
            <v>11025</v>
          </cell>
          <cell r="S142">
            <v>18000</v>
          </cell>
          <cell r="T142">
            <v>10815</v>
          </cell>
          <cell r="U142">
            <v>185</v>
          </cell>
        </row>
        <row r="143">
          <cell r="F143" t="str">
            <v>CESDenmarkCOLT Fibre70M</v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>
            <v>18000</v>
          </cell>
          <cell r="T143">
            <v>11435</v>
          </cell>
          <cell r="U143">
            <v>165</v>
          </cell>
        </row>
        <row r="144">
          <cell r="F144" t="str">
            <v>CESDenmarkCOLT Fibre75M</v>
          </cell>
          <cell r="G144">
            <v>3000</v>
          </cell>
          <cell r="H144">
            <v>6005</v>
          </cell>
          <cell r="I144">
            <v>15000</v>
          </cell>
          <cell r="J144">
            <v>3350</v>
          </cell>
          <cell r="K144" t="str">
            <v>RT-AR4640-AC-CHASSIS</v>
          </cell>
          <cell r="L144">
            <v>7455</v>
          </cell>
          <cell r="M144">
            <v>2015</v>
          </cell>
          <cell r="N144" t="str">
            <v>CISCO3825</v>
          </cell>
          <cell r="O144">
            <v>7455</v>
          </cell>
          <cell r="P144">
            <v>3095</v>
          </cell>
          <cell r="Q144">
            <v>25455</v>
          </cell>
          <cell r="R144">
            <v>11370</v>
          </cell>
          <cell r="S144" t="str">
            <v>NA</v>
          </cell>
          <cell r="T144" t="str">
            <v>NA</v>
          </cell>
          <cell r="U144" t="str">
            <v>NA</v>
          </cell>
        </row>
        <row r="145">
          <cell r="F145" t="str">
            <v>CESDenmarkCOLT Fibre90M</v>
          </cell>
          <cell r="G145">
            <v>3000</v>
          </cell>
          <cell r="H145">
            <v>6600</v>
          </cell>
          <cell r="I145">
            <v>15000</v>
          </cell>
          <cell r="J145">
            <v>3120</v>
          </cell>
          <cell r="K145" t="str">
            <v>RT-AR4640-AC-CHASSIS</v>
          </cell>
          <cell r="L145">
            <v>7455</v>
          </cell>
          <cell r="M145">
            <v>2015</v>
          </cell>
          <cell r="N145" t="str">
            <v>CISCO3825</v>
          </cell>
          <cell r="O145">
            <v>7455</v>
          </cell>
          <cell r="P145">
            <v>3095</v>
          </cell>
          <cell r="Q145">
            <v>25455</v>
          </cell>
          <cell r="R145">
            <v>11735</v>
          </cell>
          <cell r="S145">
            <v>18000</v>
          </cell>
          <cell r="T145">
            <v>11665</v>
          </cell>
          <cell r="U145">
            <v>130</v>
          </cell>
        </row>
        <row r="146">
          <cell r="F146" t="str">
            <v>CESDenmarkCOLT Fibre100M</v>
          </cell>
          <cell r="G146">
            <v>3000</v>
          </cell>
          <cell r="H146">
            <v>6965</v>
          </cell>
          <cell r="I146">
            <v>15000</v>
          </cell>
          <cell r="J146">
            <v>3000</v>
          </cell>
          <cell r="K146" t="str">
            <v>RT-AR4640-AC-CHASSIS</v>
          </cell>
          <cell r="L146">
            <v>7455</v>
          </cell>
          <cell r="M146">
            <v>2015</v>
          </cell>
          <cell r="N146" t="str">
            <v>CISCO3825</v>
          </cell>
          <cell r="O146">
            <v>7455</v>
          </cell>
          <cell r="P146">
            <v>3095</v>
          </cell>
          <cell r="Q146">
            <v>25455</v>
          </cell>
          <cell r="R146">
            <v>11980</v>
          </cell>
          <cell r="S146">
            <v>18000</v>
          </cell>
          <cell r="T146">
            <v>11960</v>
          </cell>
          <cell r="U146">
            <v>120</v>
          </cell>
        </row>
        <row r="147">
          <cell r="F147" t="str">
            <v>CESDenmarkCOLT Fibre110M</v>
          </cell>
          <cell r="G147">
            <v>7000</v>
          </cell>
          <cell r="H147">
            <v>7415</v>
          </cell>
          <cell r="I147">
            <v>30000</v>
          </cell>
          <cell r="J147">
            <v>3100</v>
          </cell>
          <cell r="K147" t="str">
            <v>7206VXR/NPE-G1</v>
          </cell>
          <cell r="L147">
            <v>14915</v>
          </cell>
          <cell r="M147">
            <v>7830</v>
          </cell>
          <cell r="N147" t="str">
            <v>7206VXR/NPE-G1</v>
          </cell>
          <cell r="O147">
            <v>14915</v>
          </cell>
          <cell r="P147">
            <v>7830</v>
          </cell>
          <cell r="Q147">
            <v>51915</v>
          </cell>
          <cell r="R147">
            <v>18345</v>
          </cell>
          <cell r="S147" t="str">
            <v>NA</v>
          </cell>
          <cell r="T147" t="str">
            <v>NA</v>
          </cell>
          <cell r="U147" t="str">
            <v>NA</v>
          </cell>
        </row>
        <row r="148">
          <cell r="F148" t="str">
            <v>CESDenmarkCOLT Fibre120M</v>
          </cell>
          <cell r="G148">
            <v>7000</v>
          </cell>
          <cell r="H148">
            <v>7850</v>
          </cell>
          <cell r="I148">
            <v>30000</v>
          </cell>
          <cell r="J148">
            <v>3190</v>
          </cell>
          <cell r="K148" t="str">
            <v>7206VXR/NPE-G1</v>
          </cell>
          <cell r="L148">
            <v>14915</v>
          </cell>
          <cell r="M148">
            <v>7830</v>
          </cell>
          <cell r="N148" t="str">
            <v>7206VXR/NPE-G1</v>
          </cell>
          <cell r="O148">
            <v>14915</v>
          </cell>
          <cell r="P148">
            <v>7830</v>
          </cell>
          <cell r="Q148">
            <v>51915</v>
          </cell>
          <cell r="R148">
            <v>18870</v>
          </cell>
          <cell r="S148" t="str">
            <v>NA</v>
          </cell>
          <cell r="T148" t="str">
            <v>NA</v>
          </cell>
          <cell r="U148" t="str">
            <v>NA</v>
          </cell>
        </row>
        <row r="149">
          <cell r="F149" t="str">
            <v>CESDenmarkCOLT Fibre130M</v>
          </cell>
          <cell r="G149">
            <v>7000</v>
          </cell>
          <cell r="H149">
            <v>8275</v>
          </cell>
          <cell r="I149">
            <v>30000</v>
          </cell>
          <cell r="J149">
            <v>3275</v>
          </cell>
          <cell r="K149" t="str">
            <v>7206VXR/NPE-G1</v>
          </cell>
          <cell r="L149">
            <v>14915</v>
          </cell>
          <cell r="M149">
            <v>7830</v>
          </cell>
          <cell r="N149" t="str">
            <v>7206VXR/NPE-G1</v>
          </cell>
          <cell r="O149">
            <v>14915</v>
          </cell>
          <cell r="P149">
            <v>7830</v>
          </cell>
          <cell r="Q149">
            <v>51915</v>
          </cell>
          <cell r="R149">
            <v>19380</v>
          </cell>
          <cell r="S149" t="str">
            <v>NA</v>
          </cell>
          <cell r="T149" t="str">
            <v>NA</v>
          </cell>
          <cell r="U149" t="str">
            <v>NA</v>
          </cell>
        </row>
        <row r="150">
          <cell r="F150" t="str">
            <v>CESDenmarkCOLT Fibre140M</v>
          </cell>
          <cell r="G150">
            <v>7000</v>
          </cell>
          <cell r="H150">
            <v>8685</v>
          </cell>
          <cell r="I150">
            <v>30000</v>
          </cell>
          <cell r="J150">
            <v>3360</v>
          </cell>
          <cell r="K150" t="str">
            <v>7206VXR/NPE-G1</v>
          </cell>
          <cell r="L150">
            <v>14915</v>
          </cell>
          <cell r="M150">
            <v>7830</v>
          </cell>
          <cell r="N150" t="str">
            <v>7206VXR/NPE-G1</v>
          </cell>
          <cell r="O150">
            <v>14915</v>
          </cell>
          <cell r="P150">
            <v>7830</v>
          </cell>
          <cell r="Q150">
            <v>51915</v>
          </cell>
          <cell r="R150">
            <v>19875</v>
          </cell>
          <cell r="S150" t="str">
            <v>NA</v>
          </cell>
          <cell r="T150" t="str">
            <v>NA</v>
          </cell>
          <cell r="U150" t="str">
            <v>NA</v>
          </cell>
        </row>
        <row r="151">
          <cell r="F151" t="str">
            <v>CESDenmarkCOLT Fibre150M</v>
          </cell>
          <cell r="G151">
            <v>7000</v>
          </cell>
          <cell r="H151">
            <v>9085</v>
          </cell>
          <cell r="I151">
            <v>30000</v>
          </cell>
          <cell r="J151">
            <v>3440</v>
          </cell>
          <cell r="K151" t="str">
            <v>7206VXR/NPE-G1</v>
          </cell>
          <cell r="L151">
            <v>14915</v>
          </cell>
          <cell r="M151">
            <v>7830</v>
          </cell>
          <cell r="N151" t="str">
            <v>7206VXR/NPE-G1</v>
          </cell>
          <cell r="O151">
            <v>14915</v>
          </cell>
          <cell r="P151">
            <v>7830</v>
          </cell>
          <cell r="Q151">
            <v>51915</v>
          </cell>
          <cell r="R151">
            <v>20355</v>
          </cell>
          <cell r="S151" t="str">
            <v>NA</v>
          </cell>
          <cell r="T151" t="str">
            <v>NA</v>
          </cell>
          <cell r="U151" t="str">
            <v>NA</v>
          </cell>
        </row>
        <row r="152">
          <cell r="F152" t="str">
            <v>CESDenmarkCOLT Fibre155M</v>
          </cell>
          <cell r="G152">
            <v>7000</v>
          </cell>
          <cell r="H152">
            <v>9280</v>
          </cell>
          <cell r="I152">
            <v>30000</v>
          </cell>
          <cell r="J152">
            <v>3480</v>
          </cell>
          <cell r="K152" t="str">
            <v>7206VXR/NPE-G1</v>
          </cell>
          <cell r="L152">
            <v>14915</v>
          </cell>
          <cell r="M152">
            <v>7830</v>
          </cell>
          <cell r="N152" t="str">
            <v>7206VXR/NPE-G1</v>
          </cell>
          <cell r="O152">
            <v>14915</v>
          </cell>
          <cell r="P152">
            <v>7830</v>
          </cell>
          <cell r="Q152">
            <v>51915</v>
          </cell>
          <cell r="R152">
            <v>20590</v>
          </cell>
          <cell r="S152" t="str">
            <v>NA</v>
          </cell>
          <cell r="T152" t="str">
            <v>NA</v>
          </cell>
          <cell r="U152" t="str">
            <v>NA</v>
          </cell>
        </row>
        <row r="153">
          <cell r="F153" t="str">
            <v>CESDenmarkCOLT Fibre200M</v>
          </cell>
          <cell r="G153">
            <v>7000</v>
          </cell>
          <cell r="H153">
            <v>10970</v>
          </cell>
          <cell r="I153">
            <v>30000</v>
          </cell>
          <cell r="J153">
            <v>3790</v>
          </cell>
          <cell r="K153" t="str">
            <v>7206VXR/NPE-G1</v>
          </cell>
          <cell r="L153">
            <v>14915</v>
          </cell>
          <cell r="M153">
            <v>7830</v>
          </cell>
          <cell r="N153" t="str">
            <v>7206VXR/NPE-G1</v>
          </cell>
          <cell r="O153">
            <v>14915</v>
          </cell>
          <cell r="P153">
            <v>7830</v>
          </cell>
          <cell r="Q153">
            <v>51915</v>
          </cell>
          <cell r="R153">
            <v>22590</v>
          </cell>
          <cell r="S153">
            <v>37000</v>
          </cell>
          <cell r="T153">
            <v>17715</v>
          </cell>
          <cell r="U153">
            <v>90</v>
          </cell>
        </row>
        <row r="154">
          <cell r="F154" t="str">
            <v>CESDenmarkCOLT Fibre300M</v>
          </cell>
          <cell r="G154">
            <v>7000</v>
          </cell>
          <cell r="H154">
            <v>14310</v>
          </cell>
          <cell r="I154">
            <v>30000</v>
          </cell>
          <cell r="J154">
            <v>4345</v>
          </cell>
          <cell r="K154" t="str">
            <v>7206VXR/NPE-G1</v>
          </cell>
          <cell r="L154">
            <v>14915</v>
          </cell>
          <cell r="M154">
            <v>7830</v>
          </cell>
          <cell r="N154" t="str">
            <v>7206VXR/NPE-G1</v>
          </cell>
          <cell r="O154">
            <v>14915</v>
          </cell>
          <cell r="P154">
            <v>7830</v>
          </cell>
          <cell r="Q154">
            <v>51915</v>
          </cell>
          <cell r="R154">
            <v>26485</v>
          </cell>
          <cell r="S154">
            <v>37000</v>
          </cell>
          <cell r="T154">
            <v>22390</v>
          </cell>
          <cell r="U154">
            <v>75</v>
          </cell>
        </row>
        <row r="155">
          <cell r="F155" t="str">
            <v>CESDenmarkCOLT Fibre400M</v>
          </cell>
          <cell r="G155">
            <v>7000</v>
          </cell>
          <cell r="H155">
            <v>17280</v>
          </cell>
          <cell r="I155">
            <v>30000</v>
          </cell>
          <cell r="J155">
            <v>4785</v>
          </cell>
          <cell r="K155" t="str">
            <v>7206VXR/NPE-G1</v>
          </cell>
          <cell r="L155">
            <v>14915</v>
          </cell>
          <cell r="M155">
            <v>7830</v>
          </cell>
          <cell r="N155" t="str">
            <v>7206VXR/NPE-G1</v>
          </cell>
          <cell r="O155">
            <v>14915</v>
          </cell>
          <cell r="P155">
            <v>7830</v>
          </cell>
          <cell r="Q155">
            <v>51915</v>
          </cell>
          <cell r="R155">
            <v>29895</v>
          </cell>
          <cell r="S155">
            <v>37000</v>
          </cell>
          <cell r="T155">
            <v>26480</v>
          </cell>
          <cell r="U155">
            <v>70</v>
          </cell>
        </row>
        <row r="156">
          <cell r="F156" t="str">
            <v>CESDenmarkCOLT Fibre500M</v>
          </cell>
          <cell r="G156">
            <v>7000</v>
          </cell>
          <cell r="H156">
            <v>20005</v>
          </cell>
          <cell r="I156">
            <v>30000</v>
          </cell>
          <cell r="J156">
            <v>5160</v>
          </cell>
          <cell r="K156" t="str">
            <v>ASR1002-F</v>
          </cell>
          <cell r="L156">
            <v>14915</v>
          </cell>
          <cell r="M156">
            <v>8500</v>
          </cell>
          <cell r="N156" t="str">
            <v>ASR1002-F</v>
          </cell>
          <cell r="O156">
            <v>14915</v>
          </cell>
          <cell r="P156">
            <v>8500</v>
          </cell>
          <cell r="Q156">
            <v>51915</v>
          </cell>
          <cell r="R156">
            <v>33665</v>
          </cell>
          <cell r="S156">
            <v>37000</v>
          </cell>
          <cell r="T156">
            <v>30200</v>
          </cell>
          <cell r="U156">
            <v>65</v>
          </cell>
        </row>
        <row r="157">
          <cell r="F157" t="str">
            <v>CESDenmarkCOLT Fibre600M</v>
          </cell>
          <cell r="G157">
            <v>7000</v>
          </cell>
          <cell r="H157">
            <v>22545</v>
          </cell>
          <cell r="I157">
            <v>30000</v>
          </cell>
          <cell r="J157">
            <v>5485</v>
          </cell>
          <cell r="K157" t="str">
            <v>ASR1002-F</v>
          </cell>
          <cell r="L157">
            <v>14915</v>
          </cell>
          <cell r="M157">
            <v>8500</v>
          </cell>
          <cell r="N157" t="str">
            <v>ASR1002-F</v>
          </cell>
          <cell r="O157">
            <v>14915</v>
          </cell>
          <cell r="P157">
            <v>8500</v>
          </cell>
          <cell r="Q157">
            <v>51915</v>
          </cell>
          <cell r="R157">
            <v>36530</v>
          </cell>
          <cell r="S157">
            <v>37000</v>
          </cell>
          <cell r="T157">
            <v>33640</v>
          </cell>
          <cell r="U157">
            <v>60</v>
          </cell>
        </row>
        <row r="158">
          <cell r="F158" t="str">
            <v>CESDenmarkCOLT Fibre700M</v>
          </cell>
          <cell r="G158">
            <v>7000</v>
          </cell>
          <cell r="H158">
            <v>24945</v>
          </cell>
          <cell r="I158">
            <v>30000</v>
          </cell>
          <cell r="J158">
            <v>5775</v>
          </cell>
          <cell r="K158" t="str">
            <v>ASR1002-F</v>
          </cell>
          <cell r="L158">
            <v>14915</v>
          </cell>
          <cell r="M158">
            <v>8500</v>
          </cell>
          <cell r="N158" t="str">
            <v>ASR1002-F</v>
          </cell>
          <cell r="O158">
            <v>14915</v>
          </cell>
          <cell r="P158">
            <v>8500</v>
          </cell>
          <cell r="Q158">
            <v>51915</v>
          </cell>
          <cell r="R158">
            <v>39220</v>
          </cell>
          <cell r="S158">
            <v>37000</v>
          </cell>
          <cell r="T158">
            <v>36865</v>
          </cell>
          <cell r="U158">
            <v>55</v>
          </cell>
        </row>
        <row r="159">
          <cell r="F159" t="str">
            <v>CESDenmarkCOLT Fibre800M</v>
          </cell>
          <cell r="G159">
            <v>7000</v>
          </cell>
          <cell r="H159">
            <v>27230</v>
          </cell>
          <cell r="I159">
            <v>30000</v>
          </cell>
          <cell r="J159">
            <v>6040</v>
          </cell>
          <cell r="K159" t="str">
            <v>ASR1002-F</v>
          </cell>
          <cell r="L159">
            <v>14915</v>
          </cell>
          <cell r="M159">
            <v>8500</v>
          </cell>
          <cell r="N159" t="str">
            <v>ASR1002-F</v>
          </cell>
          <cell r="O159">
            <v>14915</v>
          </cell>
          <cell r="P159">
            <v>8500</v>
          </cell>
          <cell r="Q159">
            <v>51915</v>
          </cell>
          <cell r="R159">
            <v>41770</v>
          </cell>
          <cell r="S159">
            <v>37000</v>
          </cell>
          <cell r="T159">
            <v>39925</v>
          </cell>
          <cell r="U159">
            <v>50</v>
          </cell>
        </row>
        <row r="160">
          <cell r="F160" t="str">
            <v>CESDenmarkCOLT Fibre900M</v>
          </cell>
          <cell r="G160">
            <v>7000</v>
          </cell>
          <cell r="H160">
            <v>29415</v>
          </cell>
          <cell r="I160">
            <v>30000</v>
          </cell>
          <cell r="J160">
            <v>6285</v>
          </cell>
          <cell r="K160" t="str">
            <v>ASR1002-F</v>
          </cell>
          <cell r="L160">
            <v>14915</v>
          </cell>
          <cell r="M160">
            <v>8500</v>
          </cell>
          <cell r="N160" t="str">
            <v>ASR1002-F</v>
          </cell>
          <cell r="O160">
            <v>14915</v>
          </cell>
          <cell r="P160">
            <v>8500</v>
          </cell>
          <cell r="Q160">
            <v>51915</v>
          </cell>
          <cell r="R160">
            <v>44200</v>
          </cell>
          <cell r="S160">
            <v>37000</v>
          </cell>
          <cell r="T160">
            <v>42840</v>
          </cell>
          <cell r="U160">
            <v>50</v>
          </cell>
        </row>
        <row r="161">
          <cell r="F161" t="str">
            <v>CESDenmarkCOLT Fibre1G</v>
          </cell>
          <cell r="G161">
            <v>7000</v>
          </cell>
          <cell r="H161">
            <v>31525</v>
          </cell>
          <cell r="I161">
            <v>30000</v>
          </cell>
          <cell r="J161">
            <v>6500</v>
          </cell>
          <cell r="K161" t="str">
            <v>ASR1002-F</v>
          </cell>
          <cell r="L161">
            <v>14915</v>
          </cell>
          <cell r="M161">
            <v>8500</v>
          </cell>
          <cell r="N161" t="str">
            <v>ASR1002-F</v>
          </cell>
          <cell r="O161">
            <v>14915</v>
          </cell>
          <cell r="P161">
            <v>8500</v>
          </cell>
          <cell r="Q161">
            <v>51915</v>
          </cell>
          <cell r="R161">
            <v>46525</v>
          </cell>
          <cell r="S161">
            <v>37000</v>
          </cell>
          <cell r="T161">
            <v>45630</v>
          </cell>
          <cell r="U161">
            <v>50</v>
          </cell>
        </row>
        <row r="162">
          <cell r="F162" t="str">
            <v>CESDenmarkCOLT Fibre80M</v>
          </cell>
          <cell r="G162">
            <v>3000</v>
          </cell>
          <cell r="H162">
            <v>6210</v>
          </cell>
          <cell r="I162">
            <v>15000</v>
          </cell>
          <cell r="J162">
            <v>3265</v>
          </cell>
          <cell r="K162" t="str">
            <v>RT-AR4640-AC-CHASSIS</v>
          </cell>
          <cell r="L162">
            <v>7455</v>
          </cell>
          <cell r="M162">
            <v>2015</v>
          </cell>
          <cell r="N162" t="str">
            <v>CISCO3825</v>
          </cell>
          <cell r="O162">
            <v>7455</v>
          </cell>
          <cell r="P162">
            <v>3095</v>
          </cell>
          <cell r="Q162">
            <v>25455</v>
          </cell>
          <cell r="R162">
            <v>11490</v>
          </cell>
          <cell r="S162">
            <v>18000</v>
          </cell>
          <cell r="T162">
            <v>11370</v>
          </cell>
          <cell r="U162">
            <v>145</v>
          </cell>
        </row>
        <row r="163">
          <cell r="F163" t="str">
            <v>CESFranceCOLT Fibre64k</v>
          </cell>
          <cell r="G163">
            <v>100</v>
          </cell>
          <cell r="H163">
            <v>205</v>
          </cell>
          <cell r="I163">
            <v>800</v>
          </cell>
          <cell r="J163">
            <v>200</v>
          </cell>
          <cell r="K163" t="str">
            <v>CISCO881-K9</v>
          </cell>
          <cell r="L163">
            <v>200</v>
          </cell>
          <cell r="M163">
            <v>55</v>
          </cell>
          <cell r="N163" t="str">
            <v>AR 28-09</v>
          </cell>
          <cell r="O163">
            <v>500</v>
          </cell>
          <cell r="P163">
            <v>100</v>
          </cell>
          <cell r="Q163">
            <v>1100</v>
          </cell>
          <cell r="R163">
            <v>460</v>
          </cell>
          <cell r="S163" t="str">
            <v>NA</v>
          </cell>
          <cell r="T163" t="str">
            <v>NA</v>
          </cell>
          <cell r="U163" t="str">
            <v>NA</v>
          </cell>
        </row>
        <row r="164">
          <cell r="F164" t="str">
            <v>CESFranceCOLT Fibre128k</v>
          </cell>
          <cell r="G164">
            <v>100</v>
          </cell>
          <cell r="H164">
            <v>205</v>
          </cell>
          <cell r="I164">
            <v>800</v>
          </cell>
          <cell r="J164">
            <v>200</v>
          </cell>
          <cell r="K164" t="str">
            <v>CISCO881-K9</v>
          </cell>
          <cell r="L164">
            <v>200</v>
          </cell>
          <cell r="M164">
            <v>55</v>
          </cell>
          <cell r="N164" t="str">
            <v>AR 28-09</v>
          </cell>
          <cell r="O164">
            <v>500</v>
          </cell>
          <cell r="P164">
            <v>100</v>
          </cell>
          <cell r="Q164">
            <v>1100</v>
          </cell>
          <cell r="R164">
            <v>460</v>
          </cell>
          <cell r="S164" t="str">
            <v>NA</v>
          </cell>
          <cell r="T164" t="str">
            <v>NA</v>
          </cell>
          <cell r="U164" t="str">
            <v>NA</v>
          </cell>
        </row>
        <row r="165">
          <cell r="F165" t="str">
            <v>CESFranceCOLT Fibre256k</v>
          </cell>
          <cell r="G165">
            <v>100</v>
          </cell>
          <cell r="H165">
            <v>205</v>
          </cell>
          <cell r="I165">
            <v>800</v>
          </cell>
          <cell r="J165">
            <v>200</v>
          </cell>
          <cell r="K165" t="str">
            <v>CISCO881-K9</v>
          </cell>
          <cell r="L165">
            <v>200</v>
          </cell>
          <cell r="M165">
            <v>55</v>
          </cell>
          <cell r="N165" t="str">
            <v>AR 28-09</v>
          </cell>
          <cell r="O165">
            <v>500</v>
          </cell>
          <cell r="P165">
            <v>100</v>
          </cell>
          <cell r="Q165">
            <v>1100</v>
          </cell>
          <cell r="R165">
            <v>460</v>
          </cell>
          <cell r="S165" t="str">
            <v>NA</v>
          </cell>
          <cell r="T165" t="str">
            <v>NA</v>
          </cell>
          <cell r="U165" t="str">
            <v>NA</v>
          </cell>
        </row>
        <row r="166">
          <cell r="F166" t="str">
            <v>CESFranceCOLT Fibre0.5M</v>
          </cell>
          <cell r="G166">
            <v>100</v>
          </cell>
          <cell r="H166">
            <v>205</v>
          </cell>
          <cell r="I166">
            <v>800</v>
          </cell>
          <cell r="J166">
            <v>200</v>
          </cell>
          <cell r="K166" t="str">
            <v>CISCO881-K9</v>
          </cell>
          <cell r="L166">
            <v>200</v>
          </cell>
          <cell r="M166">
            <v>55</v>
          </cell>
          <cell r="N166" t="str">
            <v>AR 28-09</v>
          </cell>
          <cell r="O166">
            <v>500</v>
          </cell>
          <cell r="P166">
            <v>100</v>
          </cell>
          <cell r="Q166">
            <v>1100</v>
          </cell>
          <cell r="R166">
            <v>460</v>
          </cell>
          <cell r="S166" t="str">
            <v>NA</v>
          </cell>
          <cell r="T166" t="str">
            <v>NA</v>
          </cell>
          <cell r="U166" t="str">
            <v>NA</v>
          </cell>
        </row>
        <row r="167">
          <cell r="F167" t="str">
            <v>CESFranceCOLT Fibre1M</v>
          </cell>
          <cell r="G167">
            <v>100</v>
          </cell>
          <cell r="H167">
            <v>205</v>
          </cell>
          <cell r="I167">
            <v>800</v>
          </cell>
          <cell r="J167">
            <v>200</v>
          </cell>
          <cell r="K167" t="str">
            <v>CISCO881-K9</v>
          </cell>
          <cell r="L167">
            <v>200</v>
          </cell>
          <cell r="M167">
            <v>55</v>
          </cell>
          <cell r="N167" t="str">
            <v>AR 28-09</v>
          </cell>
          <cell r="O167">
            <v>500</v>
          </cell>
          <cell r="P167">
            <v>100</v>
          </cell>
          <cell r="Q167">
            <v>1100</v>
          </cell>
          <cell r="R167">
            <v>460</v>
          </cell>
          <cell r="S167" t="str">
            <v>NA</v>
          </cell>
          <cell r="T167" t="str">
            <v>NA</v>
          </cell>
          <cell r="U167" t="str">
            <v>NA</v>
          </cell>
        </row>
        <row r="168">
          <cell r="F168" t="str">
            <v>CESFranceCOLT Fibre1.5M</v>
          </cell>
          <cell r="G168">
            <v>100</v>
          </cell>
          <cell r="H168">
            <v>205</v>
          </cell>
          <cell r="I168">
            <v>800</v>
          </cell>
          <cell r="J168">
            <v>200</v>
          </cell>
          <cell r="K168" t="str">
            <v>CISCO881-K9</v>
          </cell>
          <cell r="L168">
            <v>200</v>
          </cell>
          <cell r="M168">
            <v>55</v>
          </cell>
          <cell r="N168" t="str">
            <v>AR 28-09</v>
          </cell>
          <cell r="O168">
            <v>500</v>
          </cell>
          <cell r="P168">
            <v>100</v>
          </cell>
          <cell r="Q168">
            <v>1100</v>
          </cell>
          <cell r="R168">
            <v>460</v>
          </cell>
          <cell r="S168" t="str">
            <v>NA</v>
          </cell>
          <cell r="T168" t="str">
            <v>NA</v>
          </cell>
          <cell r="U168" t="str">
            <v>NA</v>
          </cell>
        </row>
        <row r="169">
          <cell r="F169" t="str">
            <v>CESFranceCOLT Fibre2M</v>
          </cell>
          <cell r="G169">
            <v>100</v>
          </cell>
          <cell r="H169">
            <v>205</v>
          </cell>
          <cell r="I169">
            <v>800</v>
          </cell>
          <cell r="J169">
            <v>200</v>
          </cell>
          <cell r="K169" t="str">
            <v>CISCO881-K9</v>
          </cell>
          <cell r="L169">
            <v>200</v>
          </cell>
          <cell r="M169">
            <v>55</v>
          </cell>
          <cell r="N169" t="str">
            <v>AR 28-09</v>
          </cell>
          <cell r="O169">
            <v>500</v>
          </cell>
          <cell r="P169">
            <v>100</v>
          </cell>
          <cell r="Q169">
            <v>1100</v>
          </cell>
          <cell r="R169">
            <v>460</v>
          </cell>
          <cell r="S169" t="str">
            <v>NA</v>
          </cell>
          <cell r="T169" t="str">
            <v>NA</v>
          </cell>
          <cell r="U169" t="str">
            <v>NA</v>
          </cell>
        </row>
        <row r="170">
          <cell r="F170" t="str">
            <v>CESFranceCOLT Fibre3M</v>
          </cell>
          <cell r="G170">
            <v>250</v>
          </cell>
          <cell r="H170">
            <v>255</v>
          </cell>
          <cell r="I170">
            <v>1200</v>
          </cell>
          <cell r="J170">
            <v>245</v>
          </cell>
          <cell r="K170" t="str">
            <v>CISCO881-K9</v>
          </cell>
          <cell r="L170">
            <v>200</v>
          </cell>
          <cell r="M170">
            <v>55</v>
          </cell>
          <cell r="N170" t="str">
            <v>AR 28-09</v>
          </cell>
          <cell r="O170">
            <v>500</v>
          </cell>
          <cell r="P170">
            <v>100</v>
          </cell>
          <cell r="Q170">
            <v>1650</v>
          </cell>
          <cell r="R170">
            <v>555</v>
          </cell>
          <cell r="S170" t="str">
            <v>NA</v>
          </cell>
          <cell r="T170" t="str">
            <v>NA</v>
          </cell>
          <cell r="U170" t="str">
            <v>NA</v>
          </cell>
        </row>
        <row r="171">
          <cell r="F171" t="str">
            <v>CESFranceCOLT Fibre4M</v>
          </cell>
          <cell r="G171">
            <v>250</v>
          </cell>
          <cell r="H171">
            <v>300</v>
          </cell>
          <cell r="I171">
            <v>1200</v>
          </cell>
          <cell r="J171">
            <v>285</v>
          </cell>
          <cell r="K171" t="str">
            <v>CISCO881-K9</v>
          </cell>
          <cell r="L171">
            <v>200</v>
          </cell>
          <cell r="M171">
            <v>55</v>
          </cell>
          <cell r="N171" t="str">
            <v>AR 28-09</v>
          </cell>
          <cell r="O171">
            <v>500</v>
          </cell>
          <cell r="P171">
            <v>100</v>
          </cell>
          <cell r="Q171">
            <v>1650</v>
          </cell>
          <cell r="R171">
            <v>640</v>
          </cell>
          <cell r="S171" t="str">
            <v>NA</v>
          </cell>
          <cell r="T171" t="str">
            <v>NA</v>
          </cell>
          <cell r="U171" t="str">
            <v>NA</v>
          </cell>
        </row>
        <row r="172">
          <cell r="F172" t="str">
            <v>CESFranceCOLT Fibre5M</v>
          </cell>
          <cell r="G172">
            <v>250</v>
          </cell>
          <cell r="H172">
            <v>340</v>
          </cell>
          <cell r="I172">
            <v>1200</v>
          </cell>
          <cell r="J172">
            <v>320</v>
          </cell>
          <cell r="K172" t="str">
            <v>AR 28-31</v>
          </cell>
          <cell r="L172">
            <v>500</v>
          </cell>
          <cell r="M172">
            <v>105</v>
          </cell>
          <cell r="N172" t="str">
            <v>CISCO1841</v>
          </cell>
          <cell r="O172">
            <v>500</v>
          </cell>
          <cell r="P172">
            <v>135</v>
          </cell>
          <cell r="Q172">
            <v>1950</v>
          </cell>
          <cell r="R172">
            <v>765</v>
          </cell>
          <cell r="S172">
            <v>1450</v>
          </cell>
          <cell r="T172">
            <v>795</v>
          </cell>
          <cell r="U172">
            <v>160</v>
          </cell>
        </row>
        <row r="173">
          <cell r="F173" t="str">
            <v>CESFranceCOLT Fibre6M</v>
          </cell>
          <cell r="G173">
            <v>250</v>
          </cell>
          <cell r="H173">
            <v>375</v>
          </cell>
          <cell r="I173">
            <v>1200</v>
          </cell>
          <cell r="J173">
            <v>350</v>
          </cell>
          <cell r="K173" t="str">
            <v>AR 28-31</v>
          </cell>
          <cell r="L173">
            <v>500</v>
          </cell>
          <cell r="M173">
            <v>105</v>
          </cell>
          <cell r="N173" t="str">
            <v>CISCO1841</v>
          </cell>
          <cell r="O173">
            <v>500</v>
          </cell>
          <cell r="P173">
            <v>135</v>
          </cell>
          <cell r="Q173">
            <v>1950</v>
          </cell>
          <cell r="R173">
            <v>830</v>
          </cell>
          <cell r="S173" t="str">
            <v>NA</v>
          </cell>
          <cell r="T173" t="str">
            <v>NA</v>
          </cell>
          <cell r="U173" t="str">
            <v>NA</v>
          </cell>
        </row>
        <row r="174">
          <cell r="F174" t="str">
            <v>CESFranceCOLT Fibre7M</v>
          </cell>
          <cell r="G174">
            <v>250</v>
          </cell>
          <cell r="H174">
            <v>410</v>
          </cell>
          <cell r="I174">
            <v>1200</v>
          </cell>
          <cell r="J174">
            <v>380</v>
          </cell>
          <cell r="K174" t="str">
            <v>AR 28-31</v>
          </cell>
          <cell r="L174">
            <v>500</v>
          </cell>
          <cell r="M174">
            <v>105</v>
          </cell>
          <cell r="N174" t="str">
            <v>CISCO1841</v>
          </cell>
          <cell r="O174">
            <v>500</v>
          </cell>
          <cell r="P174">
            <v>135</v>
          </cell>
          <cell r="Q174">
            <v>1950</v>
          </cell>
          <cell r="R174">
            <v>895</v>
          </cell>
          <cell r="S174" t="str">
            <v>NA</v>
          </cell>
          <cell r="T174" t="str">
            <v>NA</v>
          </cell>
          <cell r="U174" t="str">
            <v>NA</v>
          </cell>
        </row>
        <row r="175">
          <cell r="F175" t="str">
            <v>CESFranceCOLT Fibre8M</v>
          </cell>
          <cell r="G175">
            <v>250</v>
          </cell>
          <cell r="H175">
            <v>440</v>
          </cell>
          <cell r="I175">
            <v>1200</v>
          </cell>
          <cell r="J175">
            <v>405</v>
          </cell>
          <cell r="K175" t="str">
            <v>AR 28-31</v>
          </cell>
          <cell r="L175">
            <v>500</v>
          </cell>
          <cell r="M175">
            <v>105</v>
          </cell>
          <cell r="N175" t="str">
            <v>CISCO1841</v>
          </cell>
          <cell r="O175">
            <v>500</v>
          </cell>
          <cell r="P175">
            <v>135</v>
          </cell>
          <cell r="Q175">
            <v>1950</v>
          </cell>
          <cell r="R175">
            <v>950</v>
          </cell>
          <cell r="S175" t="str">
            <v>NA</v>
          </cell>
          <cell r="T175" t="str">
            <v>NA</v>
          </cell>
          <cell r="U175" t="str">
            <v>NA</v>
          </cell>
        </row>
        <row r="176">
          <cell r="F176" t="str">
            <v>CESFranceCOLT Fibre9M</v>
          </cell>
          <cell r="G176">
            <v>250</v>
          </cell>
          <cell r="H176">
            <v>470</v>
          </cell>
          <cell r="I176">
            <v>1200</v>
          </cell>
          <cell r="J176">
            <v>430</v>
          </cell>
          <cell r="K176" t="str">
            <v>AR 28-31</v>
          </cell>
          <cell r="L176">
            <v>500</v>
          </cell>
          <cell r="M176">
            <v>105</v>
          </cell>
          <cell r="N176" t="str">
            <v>CISCO2811</v>
          </cell>
          <cell r="O176">
            <v>500</v>
          </cell>
          <cell r="P176">
            <v>175</v>
          </cell>
          <cell r="Q176">
            <v>1950</v>
          </cell>
          <cell r="R176">
            <v>1005</v>
          </cell>
          <cell r="S176" t="str">
            <v>NA</v>
          </cell>
          <cell r="T176" t="str">
            <v>NA</v>
          </cell>
          <cell r="U176" t="str">
            <v>NA</v>
          </cell>
        </row>
        <row r="177">
          <cell r="F177" t="str">
            <v>CESFranceCOLT Fibre10M</v>
          </cell>
          <cell r="G177">
            <v>250</v>
          </cell>
          <cell r="H177">
            <v>495</v>
          </cell>
          <cell r="I177">
            <v>1200</v>
          </cell>
          <cell r="J177">
            <v>450</v>
          </cell>
          <cell r="K177" t="str">
            <v>AR 28-31</v>
          </cell>
          <cell r="L177">
            <v>500</v>
          </cell>
          <cell r="M177">
            <v>105</v>
          </cell>
          <cell r="N177" t="str">
            <v>CISCO2811</v>
          </cell>
          <cell r="O177">
            <v>500</v>
          </cell>
          <cell r="P177">
            <v>175</v>
          </cell>
          <cell r="Q177">
            <v>1950</v>
          </cell>
          <cell r="R177">
            <v>1050</v>
          </cell>
          <cell r="S177">
            <v>1450</v>
          </cell>
          <cell r="T177">
            <v>1135</v>
          </cell>
          <cell r="U177">
            <v>115</v>
          </cell>
        </row>
        <row r="178">
          <cell r="F178" t="str">
            <v>CESFranceCOLT Fibre11M</v>
          </cell>
          <cell r="G178">
            <v>500</v>
          </cell>
          <cell r="H178">
            <v>520</v>
          </cell>
          <cell r="I178">
            <v>1200</v>
          </cell>
          <cell r="J178">
            <v>465</v>
          </cell>
          <cell r="K178" t="str">
            <v>AR 28-31</v>
          </cell>
          <cell r="L178">
            <v>500</v>
          </cell>
          <cell r="M178">
            <v>105</v>
          </cell>
          <cell r="N178" t="str">
            <v>CISCO2811</v>
          </cell>
          <cell r="O178">
            <v>500</v>
          </cell>
          <cell r="P178">
            <v>175</v>
          </cell>
          <cell r="Q178">
            <v>2200</v>
          </cell>
          <cell r="R178">
            <v>1090</v>
          </cell>
          <cell r="S178" t="str">
            <v>NA</v>
          </cell>
          <cell r="T178" t="str">
            <v>NA</v>
          </cell>
          <cell r="U178" t="str">
            <v>NA</v>
          </cell>
        </row>
        <row r="179">
          <cell r="F179" t="str">
            <v>CESFranceCOLT Fibre12M</v>
          </cell>
          <cell r="G179">
            <v>500</v>
          </cell>
          <cell r="H179">
            <v>545</v>
          </cell>
          <cell r="I179">
            <v>1200</v>
          </cell>
          <cell r="J179">
            <v>480</v>
          </cell>
          <cell r="K179" t="str">
            <v>AR 28-31</v>
          </cell>
          <cell r="L179">
            <v>500</v>
          </cell>
          <cell r="M179">
            <v>105</v>
          </cell>
          <cell r="N179" t="str">
            <v>CISCO2811</v>
          </cell>
          <cell r="O179">
            <v>500</v>
          </cell>
          <cell r="P179">
            <v>175</v>
          </cell>
          <cell r="Q179">
            <v>2200</v>
          </cell>
          <cell r="R179">
            <v>1130</v>
          </cell>
          <cell r="S179" t="str">
            <v>NA</v>
          </cell>
          <cell r="T179" t="str">
            <v>NA</v>
          </cell>
          <cell r="U179" t="str">
            <v>NA</v>
          </cell>
        </row>
        <row r="180">
          <cell r="F180" t="str">
            <v>CESFranceCOLT Fibre13M</v>
          </cell>
          <cell r="G180">
            <v>500</v>
          </cell>
          <cell r="H180">
            <v>570</v>
          </cell>
          <cell r="I180">
            <v>1200</v>
          </cell>
          <cell r="J180">
            <v>490</v>
          </cell>
          <cell r="K180" t="str">
            <v>AR 28-31</v>
          </cell>
          <cell r="L180">
            <v>500</v>
          </cell>
          <cell r="M180">
            <v>105</v>
          </cell>
          <cell r="N180" t="str">
            <v>CISCO2811</v>
          </cell>
          <cell r="O180">
            <v>500</v>
          </cell>
          <cell r="P180">
            <v>175</v>
          </cell>
          <cell r="Q180">
            <v>2200</v>
          </cell>
          <cell r="R180">
            <v>1165</v>
          </cell>
          <cell r="S180" t="str">
            <v>NA</v>
          </cell>
          <cell r="T180" t="str">
            <v>NA</v>
          </cell>
          <cell r="U180" t="str">
            <v>NA</v>
          </cell>
        </row>
        <row r="181">
          <cell r="F181" t="str">
            <v>CESFranceCOLT Fibre14M</v>
          </cell>
          <cell r="G181">
            <v>500</v>
          </cell>
          <cell r="H181">
            <v>590</v>
          </cell>
          <cell r="I181">
            <v>1200</v>
          </cell>
          <cell r="J181">
            <v>500</v>
          </cell>
          <cell r="K181" t="str">
            <v>AR 28-31</v>
          </cell>
          <cell r="L181">
            <v>500</v>
          </cell>
          <cell r="M181">
            <v>105</v>
          </cell>
          <cell r="N181" t="str">
            <v>CISCO2811</v>
          </cell>
          <cell r="O181">
            <v>500</v>
          </cell>
          <cell r="P181">
            <v>175</v>
          </cell>
          <cell r="Q181">
            <v>2200</v>
          </cell>
          <cell r="R181">
            <v>1195</v>
          </cell>
          <cell r="S181" t="str">
            <v>NA</v>
          </cell>
          <cell r="T181" t="str">
            <v>NA</v>
          </cell>
          <cell r="U181" t="str">
            <v>NA</v>
          </cell>
        </row>
        <row r="182">
          <cell r="F182" t="str">
            <v>CESFranceCOLT Fibre15M</v>
          </cell>
          <cell r="G182">
            <v>500</v>
          </cell>
          <cell r="H182">
            <v>610</v>
          </cell>
          <cell r="I182">
            <v>1200</v>
          </cell>
          <cell r="J182">
            <v>510</v>
          </cell>
          <cell r="K182" t="str">
            <v>AR 28-31</v>
          </cell>
          <cell r="L182">
            <v>500</v>
          </cell>
          <cell r="M182">
            <v>105</v>
          </cell>
          <cell r="N182" t="str">
            <v>CISCO2811</v>
          </cell>
          <cell r="O182">
            <v>500</v>
          </cell>
          <cell r="P182">
            <v>175</v>
          </cell>
          <cell r="Q182">
            <v>2200</v>
          </cell>
          <cell r="R182">
            <v>1225</v>
          </cell>
          <cell r="S182">
            <v>1700</v>
          </cell>
          <cell r="T182">
            <v>1345</v>
          </cell>
          <cell r="U182">
            <v>90</v>
          </cell>
        </row>
        <row r="183">
          <cell r="F183" t="str">
            <v>CESFranceCOLT Fibre16M</v>
          </cell>
          <cell r="G183">
            <v>500</v>
          </cell>
          <cell r="H183">
            <v>630</v>
          </cell>
          <cell r="I183">
            <v>1200</v>
          </cell>
          <cell r="J183">
            <v>520</v>
          </cell>
          <cell r="K183" t="str">
            <v>AR 28-31</v>
          </cell>
          <cell r="L183">
            <v>500</v>
          </cell>
          <cell r="M183">
            <v>105</v>
          </cell>
          <cell r="N183" t="str">
            <v>CISCO2811</v>
          </cell>
          <cell r="O183">
            <v>500</v>
          </cell>
          <cell r="P183">
            <v>175</v>
          </cell>
          <cell r="Q183">
            <v>2200</v>
          </cell>
          <cell r="R183">
            <v>1255</v>
          </cell>
          <cell r="S183" t="str">
            <v>NA</v>
          </cell>
          <cell r="T183" t="str">
            <v>NA</v>
          </cell>
          <cell r="U183" t="str">
            <v>NA</v>
          </cell>
        </row>
        <row r="184">
          <cell r="F184" t="str">
            <v>CESFranceCOLT Fibre17M</v>
          </cell>
          <cell r="G184">
            <v>500</v>
          </cell>
          <cell r="H184">
            <v>650</v>
          </cell>
          <cell r="I184">
            <v>1200</v>
          </cell>
          <cell r="J184">
            <v>530</v>
          </cell>
          <cell r="K184" t="str">
            <v>AR 28-31</v>
          </cell>
          <cell r="L184">
            <v>500</v>
          </cell>
          <cell r="M184">
            <v>105</v>
          </cell>
          <cell r="N184" t="str">
            <v>CISCO2811</v>
          </cell>
          <cell r="O184">
            <v>500</v>
          </cell>
          <cell r="P184">
            <v>175</v>
          </cell>
          <cell r="Q184">
            <v>2200</v>
          </cell>
          <cell r="R184">
            <v>1285</v>
          </cell>
          <cell r="S184" t="str">
            <v>NA</v>
          </cell>
          <cell r="T184" t="str">
            <v>NA</v>
          </cell>
          <cell r="U184" t="str">
            <v>NA</v>
          </cell>
        </row>
        <row r="185">
          <cell r="F185" t="str">
            <v>CESFranceCOLT Fibre18M</v>
          </cell>
          <cell r="G185">
            <v>500</v>
          </cell>
          <cell r="H185">
            <v>670</v>
          </cell>
          <cell r="I185">
            <v>1200</v>
          </cell>
          <cell r="J185">
            <v>540</v>
          </cell>
          <cell r="K185" t="str">
            <v>AR 28-31</v>
          </cell>
          <cell r="L185">
            <v>500</v>
          </cell>
          <cell r="M185">
            <v>105</v>
          </cell>
          <cell r="N185" t="str">
            <v>CISCO2811</v>
          </cell>
          <cell r="O185">
            <v>500</v>
          </cell>
          <cell r="P185">
            <v>175</v>
          </cell>
          <cell r="Q185">
            <v>2200</v>
          </cell>
          <cell r="R185">
            <v>1315</v>
          </cell>
          <cell r="S185" t="str">
            <v>NA</v>
          </cell>
          <cell r="T185" t="str">
            <v>NA</v>
          </cell>
          <cell r="U185" t="str">
            <v>NA</v>
          </cell>
        </row>
        <row r="186">
          <cell r="F186" t="str">
            <v>CESFranceCOLT Fibre19M</v>
          </cell>
          <cell r="G186">
            <v>500</v>
          </cell>
          <cell r="H186">
            <v>690</v>
          </cell>
          <cell r="I186">
            <v>1200</v>
          </cell>
          <cell r="J186">
            <v>550</v>
          </cell>
          <cell r="K186" t="str">
            <v>AR 28-31</v>
          </cell>
          <cell r="L186">
            <v>500</v>
          </cell>
          <cell r="M186">
            <v>105</v>
          </cell>
          <cell r="N186" t="str">
            <v>CISCO2811</v>
          </cell>
          <cell r="O186">
            <v>500</v>
          </cell>
          <cell r="P186">
            <v>175</v>
          </cell>
          <cell r="Q186">
            <v>2200</v>
          </cell>
          <cell r="R186">
            <v>1345</v>
          </cell>
          <cell r="S186" t="str">
            <v>NA</v>
          </cell>
          <cell r="T186" t="str">
            <v>NA</v>
          </cell>
          <cell r="U186" t="str">
            <v>NA</v>
          </cell>
        </row>
        <row r="187">
          <cell r="F187" t="str">
            <v>CESFranceCOLT Fibre20M</v>
          </cell>
          <cell r="G187">
            <v>500</v>
          </cell>
          <cell r="H187">
            <v>710</v>
          </cell>
          <cell r="I187">
            <v>1200</v>
          </cell>
          <cell r="J187">
            <v>560</v>
          </cell>
          <cell r="K187" t="str">
            <v>AR 28-31</v>
          </cell>
          <cell r="L187">
            <v>500</v>
          </cell>
          <cell r="M187">
            <v>105</v>
          </cell>
          <cell r="N187" t="str">
            <v>CISCO2811</v>
          </cell>
          <cell r="O187">
            <v>500</v>
          </cell>
          <cell r="P187">
            <v>175</v>
          </cell>
          <cell r="Q187">
            <v>2200</v>
          </cell>
          <cell r="R187">
            <v>1375</v>
          </cell>
          <cell r="S187">
            <v>1700</v>
          </cell>
          <cell r="T187">
            <v>1525</v>
          </cell>
          <cell r="U187">
            <v>80</v>
          </cell>
        </row>
        <row r="188">
          <cell r="F188" t="str">
            <v>CESFranceCOLT Fibre25M</v>
          </cell>
          <cell r="G188">
            <v>500</v>
          </cell>
          <cell r="H188">
            <v>795</v>
          </cell>
          <cell r="I188">
            <v>1200</v>
          </cell>
          <cell r="J188">
            <v>600</v>
          </cell>
          <cell r="K188" t="str">
            <v>RT-AR4640-AC-CHASSIS</v>
          </cell>
          <cell r="L188">
            <v>1000</v>
          </cell>
          <cell r="M188">
            <v>270</v>
          </cell>
          <cell r="N188" t="str">
            <v>CISCO3825</v>
          </cell>
          <cell r="O188">
            <v>1000</v>
          </cell>
          <cell r="P188">
            <v>415</v>
          </cell>
          <cell r="Q188">
            <v>2700</v>
          </cell>
          <cell r="R188">
            <v>1665</v>
          </cell>
          <cell r="S188">
            <v>1700</v>
          </cell>
          <cell r="T188">
            <v>1675</v>
          </cell>
          <cell r="U188">
            <v>70</v>
          </cell>
        </row>
        <row r="189">
          <cell r="F189" t="str">
            <v>CESFranceCOLT Fibre30M</v>
          </cell>
          <cell r="G189">
            <v>500</v>
          </cell>
          <cell r="H189">
            <v>875</v>
          </cell>
          <cell r="I189">
            <v>1200</v>
          </cell>
          <cell r="J189">
            <v>635</v>
          </cell>
          <cell r="K189" t="str">
            <v>RT-AR4640-AC-CHASSIS</v>
          </cell>
          <cell r="L189">
            <v>1000</v>
          </cell>
          <cell r="M189">
            <v>270</v>
          </cell>
          <cell r="N189" t="str">
            <v>CISCO3825</v>
          </cell>
          <cell r="O189">
            <v>1000</v>
          </cell>
          <cell r="P189">
            <v>415</v>
          </cell>
          <cell r="Q189">
            <v>2700</v>
          </cell>
          <cell r="R189">
            <v>1780</v>
          </cell>
          <cell r="S189">
            <v>1700</v>
          </cell>
          <cell r="T189">
            <v>1815</v>
          </cell>
          <cell r="U189">
            <v>65</v>
          </cell>
        </row>
        <row r="190">
          <cell r="F190" t="str">
            <v>CESFranceCOLT Fibre34M</v>
          </cell>
          <cell r="G190">
            <v>500</v>
          </cell>
          <cell r="H190">
            <v>935</v>
          </cell>
          <cell r="I190">
            <v>1200</v>
          </cell>
          <cell r="J190">
            <v>660</v>
          </cell>
          <cell r="K190" t="str">
            <v>RT-AR4640-AC-CHASSIS</v>
          </cell>
          <cell r="L190">
            <v>1000</v>
          </cell>
          <cell r="M190">
            <v>270</v>
          </cell>
          <cell r="N190" t="str">
            <v>CISCO3825</v>
          </cell>
          <cell r="O190">
            <v>1000</v>
          </cell>
          <cell r="P190">
            <v>415</v>
          </cell>
          <cell r="Q190">
            <v>2700</v>
          </cell>
          <cell r="R190">
            <v>1865</v>
          </cell>
          <cell r="S190" t="str">
            <v>NA</v>
          </cell>
          <cell r="T190" t="str">
            <v>NA</v>
          </cell>
          <cell r="U190" t="str">
            <v>NA</v>
          </cell>
        </row>
        <row r="191">
          <cell r="F191" t="str">
            <v>CESFranceCOLT Fibre35M</v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>
            <v>1700</v>
          </cell>
          <cell r="T191">
            <v>1935</v>
          </cell>
          <cell r="U191">
            <v>60</v>
          </cell>
        </row>
        <row r="192">
          <cell r="F192" t="str">
            <v>CESFranceCOLT Fibre40M</v>
          </cell>
          <cell r="G192">
            <v>500</v>
          </cell>
          <cell r="H192">
            <v>1015</v>
          </cell>
          <cell r="I192">
            <v>1200</v>
          </cell>
          <cell r="J192">
            <v>695</v>
          </cell>
          <cell r="K192" t="str">
            <v>RT-AR4640-AC-CHASSIS</v>
          </cell>
          <cell r="L192">
            <v>1000</v>
          </cell>
          <cell r="M192">
            <v>270</v>
          </cell>
          <cell r="N192" t="str">
            <v>CISCO3825</v>
          </cell>
          <cell r="O192">
            <v>1000</v>
          </cell>
          <cell r="P192">
            <v>415</v>
          </cell>
          <cell r="Q192">
            <v>2700</v>
          </cell>
          <cell r="R192">
            <v>1980</v>
          </cell>
          <cell r="S192">
            <v>1700</v>
          </cell>
          <cell r="T192">
            <v>2055</v>
          </cell>
          <cell r="U192">
            <v>55</v>
          </cell>
        </row>
        <row r="193">
          <cell r="F193" t="str">
            <v>CESFranceCOLT Fibre45M</v>
          </cell>
          <cell r="G193">
            <v>500</v>
          </cell>
          <cell r="H193">
            <v>1080</v>
          </cell>
          <cell r="I193">
            <v>1200</v>
          </cell>
          <cell r="J193">
            <v>720</v>
          </cell>
          <cell r="K193" t="str">
            <v>RT-AR4640-AC-CHASSIS</v>
          </cell>
          <cell r="L193">
            <v>1000</v>
          </cell>
          <cell r="M193">
            <v>270</v>
          </cell>
          <cell r="N193" t="str">
            <v>CISCO3825</v>
          </cell>
          <cell r="O193">
            <v>1000</v>
          </cell>
          <cell r="P193">
            <v>415</v>
          </cell>
          <cell r="Q193">
            <v>2700</v>
          </cell>
          <cell r="R193">
            <v>2070</v>
          </cell>
          <cell r="S193">
            <v>1700</v>
          </cell>
          <cell r="T193">
            <v>2160</v>
          </cell>
          <cell r="U193">
            <v>50</v>
          </cell>
        </row>
        <row r="194">
          <cell r="F194" t="str">
            <v>CESFranceCOLT Fibre50M</v>
          </cell>
          <cell r="G194">
            <v>500</v>
          </cell>
          <cell r="H194">
            <v>1130</v>
          </cell>
          <cell r="I194">
            <v>1200</v>
          </cell>
          <cell r="J194">
            <v>750</v>
          </cell>
          <cell r="K194" t="str">
            <v>RT-AR4640-AC-CHASSIS</v>
          </cell>
          <cell r="L194">
            <v>1000</v>
          </cell>
          <cell r="M194">
            <v>270</v>
          </cell>
          <cell r="N194" t="str">
            <v>CISCO3825</v>
          </cell>
          <cell r="O194">
            <v>1000</v>
          </cell>
          <cell r="P194">
            <v>415</v>
          </cell>
          <cell r="Q194">
            <v>2700</v>
          </cell>
          <cell r="R194">
            <v>2150</v>
          </cell>
          <cell r="S194">
            <v>1700</v>
          </cell>
          <cell r="T194">
            <v>2260</v>
          </cell>
          <cell r="U194">
            <v>50</v>
          </cell>
        </row>
        <row r="195">
          <cell r="F195" t="str">
            <v>CESFranceCOLT Fibre60M</v>
          </cell>
          <cell r="G195">
            <v>500</v>
          </cell>
          <cell r="H195">
            <v>1260</v>
          </cell>
          <cell r="I195">
            <v>1200</v>
          </cell>
          <cell r="J195">
            <v>800</v>
          </cell>
          <cell r="K195" t="str">
            <v>RT-AR4640-AC-CHASSIS</v>
          </cell>
          <cell r="L195">
            <v>1000</v>
          </cell>
          <cell r="M195">
            <v>270</v>
          </cell>
          <cell r="N195" t="str">
            <v>CISCO3825</v>
          </cell>
          <cell r="O195">
            <v>1000</v>
          </cell>
          <cell r="P195">
            <v>415</v>
          </cell>
          <cell r="Q195">
            <v>2700</v>
          </cell>
          <cell r="R195">
            <v>2330</v>
          </cell>
          <cell r="S195">
            <v>1700</v>
          </cell>
          <cell r="T195">
            <v>2475</v>
          </cell>
          <cell r="U195">
            <v>45</v>
          </cell>
        </row>
        <row r="196">
          <cell r="F196" t="str">
            <v>CESFranceCOLT Fibre70M</v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>
            <v>1700</v>
          </cell>
          <cell r="T196">
            <v>2925</v>
          </cell>
          <cell r="U196">
            <v>45</v>
          </cell>
        </row>
        <row r="197">
          <cell r="F197" t="str">
            <v>CESFranceCOLT Fibre75M</v>
          </cell>
          <cell r="G197">
            <v>500</v>
          </cell>
          <cell r="H197">
            <v>1440</v>
          </cell>
          <cell r="I197">
            <v>1200</v>
          </cell>
          <cell r="J197">
            <v>870</v>
          </cell>
          <cell r="K197" t="str">
            <v>RT-AR4640-AC-CHASSIS</v>
          </cell>
          <cell r="L197">
            <v>1000</v>
          </cell>
          <cell r="M197">
            <v>270</v>
          </cell>
          <cell r="N197" t="str">
            <v>CISCO3825</v>
          </cell>
          <cell r="O197">
            <v>1000</v>
          </cell>
          <cell r="P197">
            <v>415</v>
          </cell>
          <cell r="Q197">
            <v>2700</v>
          </cell>
          <cell r="R197">
            <v>2580</v>
          </cell>
          <cell r="S197" t="str">
            <v>NA</v>
          </cell>
          <cell r="T197" t="str">
            <v>NA</v>
          </cell>
          <cell r="U197" t="str">
            <v>NA</v>
          </cell>
        </row>
        <row r="198">
          <cell r="F198" t="str">
            <v>CESFranceCOLT Fibre90M</v>
          </cell>
          <cell r="G198">
            <v>500</v>
          </cell>
          <cell r="H198">
            <v>1605</v>
          </cell>
          <cell r="I198">
            <v>1200</v>
          </cell>
          <cell r="J198">
            <v>930</v>
          </cell>
          <cell r="K198" t="str">
            <v>RT-AR4640-AC-CHASSIS</v>
          </cell>
          <cell r="L198">
            <v>1000</v>
          </cell>
          <cell r="M198">
            <v>270</v>
          </cell>
          <cell r="N198" t="str">
            <v>CISCO3825</v>
          </cell>
          <cell r="O198">
            <v>1000</v>
          </cell>
          <cell r="P198">
            <v>415</v>
          </cell>
          <cell r="Q198">
            <v>2700</v>
          </cell>
          <cell r="R198">
            <v>2805</v>
          </cell>
          <cell r="S198">
            <v>1700</v>
          </cell>
          <cell r="T198">
            <v>3045</v>
          </cell>
          <cell r="U198">
            <v>35</v>
          </cell>
        </row>
        <row r="199">
          <cell r="F199" t="str">
            <v>CESFranceCOLT Fibre100M</v>
          </cell>
          <cell r="G199">
            <v>500</v>
          </cell>
          <cell r="H199">
            <v>1710</v>
          </cell>
          <cell r="I199">
            <v>1200</v>
          </cell>
          <cell r="J199">
            <v>970</v>
          </cell>
          <cell r="K199" t="str">
            <v>RT-AR4640-AC-CHASSIS</v>
          </cell>
          <cell r="L199">
            <v>1000</v>
          </cell>
          <cell r="M199">
            <v>270</v>
          </cell>
          <cell r="N199" t="str">
            <v>CISCO3825</v>
          </cell>
          <cell r="O199">
            <v>1000</v>
          </cell>
          <cell r="P199">
            <v>415</v>
          </cell>
          <cell r="Q199">
            <v>2700</v>
          </cell>
          <cell r="R199">
            <v>2950</v>
          </cell>
          <cell r="S199">
            <v>1700</v>
          </cell>
          <cell r="T199">
            <v>3220</v>
          </cell>
          <cell r="U199">
            <v>35</v>
          </cell>
        </row>
        <row r="200">
          <cell r="F200" t="str">
            <v>CESFranceCOLT Fibre110M</v>
          </cell>
          <cell r="G200">
            <v>1000</v>
          </cell>
          <cell r="H200">
            <v>1815</v>
          </cell>
          <cell r="I200">
            <v>2400</v>
          </cell>
          <cell r="J200">
            <v>1005</v>
          </cell>
          <cell r="K200" t="str">
            <v>7206VXR/NPE-G1</v>
          </cell>
          <cell r="L200">
            <v>2000</v>
          </cell>
          <cell r="M200">
            <v>1050</v>
          </cell>
          <cell r="N200" t="str">
            <v>7206VXR/NPE-G1</v>
          </cell>
          <cell r="O200">
            <v>2000</v>
          </cell>
          <cell r="P200">
            <v>1050</v>
          </cell>
          <cell r="Q200">
            <v>5400</v>
          </cell>
          <cell r="R200">
            <v>3870</v>
          </cell>
          <cell r="S200" t="str">
            <v>NA</v>
          </cell>
          <cell r="T200" t="str">
            <v>NA</v>
          </cell>
          <cell r="U200" t="str">
            <v>NA</v>
          </cell>
        </row>
        <row r="201">
          <cell r="F201" t="str">
            <v>CESFranceCOLT Fibre120M</v>
          </cell>
          <cell r="G201">
            <v>1000</v>
          </cell>
          <cell r="H201">
            <v>1915</v>
          </cell>
          <cell r="I201">
            <v>2400</v>
          </cell>
          <cell r="J201">
            <v>1040</v>
          </cell>
          <cell r="K201" t="str">
            <v>7206VXR/NPE-G1</v>
          </cell>
          <cell r="L201">
            <v>2000</v>
          </cell>
          <cell r="M201">
            <v>1050</v>
          </cell>
          <cell r="N201" t="str">
            <v>7206VXR/NPE-G1</v>
          </cell>
          <cell r="O201">
            <v>2000</v>
          </cell>
          <cell r="P201">
            <v>1050</v>
          </cell>
          <cell r="Q201">
            <v>5400</v>
          </cell>
          <cell r="R201">
            <v>4005</v>
          </cell>
          <cell r="S201" t="str">
            <v>NA</v>
          </cell>
          <cell r="T201" t="str">
            <v>NA</v>
          </cell>
          <cell r="U201" t="str">
            <v>NA</v>
          </cell>
        </row>
        <row r="202">
          <cell r="F202" t="str">
            <v>CESFranceCOLT Fibre130M</v>
          </cell>
          <cell r="G202">
            <v>1000</v>
          </cell>
          <cell r="H202">
            <v>2015</v>
          </cell>
          <cell r="I202">
            <v>2400</v>
          </cell>
          <cell r="J202">
            <v>1070</v>
          </cell>
          <cell r="K202" t="str">
            <v>7206VXR/NPE-G1</v>
          </cell>
          <cell r="L202">
            <v>2000</v>
          </cell>
          <cell r="M202">
            <v>1050</v>
          </cell>
          <cell r="N202" t="str">
            <v>7206VXR/NPE-G1</v>
          </cell>
          <cell r="O202">
            <v>2000</v>
          </cell>
          <cell r="P202">
            <v>1050</v>
          </cell>
          <cell r="Q202">
            <v>5400</v>
          </cell>
          <cell r="R202">
            <v>4135</v>
          </cell>
          <cell r="S202" t="str">
            <v>NA</v>
          </cell>
          <cell r="T202" t="str">
            <v>NA</v>
          </cell>
          <cell r="U202" t="str">
            <v>NA</v>
          </cell>
        </row>
        <row r="203">
          <cell r="F203" t="str">
            <v>CESFranceCOLT Fibre140M</v>
          </cell>
          <cell r="G203">
            <v>1000</v>
          </cell>
          <cell r="H203">
            <v>2110</v>
          </cell>
          <cell r="I203">
            <v>2400</v>
          </cell>
          <cell r="J203">
            <v>1100</v>
          </cell>
          <cell r="K203" t="str">
            <v>7206VXR/NPE-G1</v>
          </cell>
          <cell r="L203">
            <v>2000</v>
          </cell>
          <cell r="M203">
            <v>1050</v>
          </cell>
          <cell r="N203" t="str">
            <v>7206VXR/NPE-G1</v>
          </cell>
          <cell r="O203">
            <v>2000</v>
          </cell>
          <cell r="P203">
            <v>1050</v>
          </cell>
          <cell r="Q203">
            <v>5400</v>
          </cell>
          <cell r="R203">
            <v>4260</v>
          </cell>
          <cell r="S203" t="str">
            <v>NA</v>
          </cell>
          <cell r="T203" t="str">
            <v>NA</v>
          </cell>
          <cell r="U203" t="str">
            <v>NA</v>
          </cell>
        </row>
        <row r="204">
          <cell r="F204" t="str">
            <v>CESFranceCOLT Fibre150M</v>
          </cell>
          <cell r="G204">
            <v>1000</v>
          </cell>
          <cell r="H204">
            <v>2205</v>
          </cell>
          <cell r="I204">
            <v>2400</v>
          </cell>
          <cell r="J204">
            <v>1130</v>
          </cell>
          <cell r="K204" t="str">
            <v>7206VXR/NPE-G1</v>
          </cell>
          <cell r="L204">
            <v>2000</v>
          </cell>
          <cell r="M204">
            <v>1050</v>
          </cell>
          <cell r="N204" t="str">
            <v>7206VXR/NPE-G1</v>
          </cell>
          <cell r="O204">
            <v>2000</v>
          </cell>
          <cell r="P204">
            <v>1050</v>
          </cell>
          <cell r="Q204">
            <v>5400</v>
          </cell>
          <cell r="R204">
            <v>4385</v>
          </cell>
          <cell r="S204" t="str">
            <v>NA</v>
          </cell>
          <cell r="T204" t="str">
            <v>NA</v>
          </cell>
          <cell r="U204" t="str">
            <v>NA</v>
          </cell>
        </row>
        <row r="205">
          <cell r="F205" t="str">
            <v>CESFranceCOLT Fibre155M</v>
          </cell>
          <cell r="G205">
            <v>1000</v>
          </cell>
          <cell r="H205">
            <v>2250</v>
          </cell>
          <cell r="I205">
            <v>2400</v>
          </cell>
          <cell r="J205">
            <v>1145</v>
          </cell>
          <cell r="K205" t="str">
            <v>7206VXR/NPE-G1</v>
          </cell>
          <cell r="L205">
            <v>2000</v>
          </cell>
          <cell r="M205">
            <v>1050</v>
          </cell>
          <cell r="N205" t="str">
            <v>7206VXR/NPE-G1</v>
          </cell>
          <cell r="O205">
            <v>2000</v>
          </cell>
          <cell r="P205">
            <v>1050</v>
          </cell>
          <cell r="Q205">
            <v>5400</v>
          </cell>
          <cell r="R205">
            <v>4445</v>
          </cell>
          <cell r="S205" t="str">
            <v>NA</v>
          </cell>
          <cell r="T205" t="str">
            <v>NA</v>
          </cell>
          <cell r="U205" t="str">
            <v>NA</v>
          </cell>
        </row>
        <row r="206">
          <cell r="F206" t="str">
            <v>CESFranceCOLT Fibre200M</v>
          </cell>
          <cell r="G206">
            <v>1000</v>
          </cell>
          <cell r="H206">
            <v>2640</v>
          </cell>
          <cell r="I206">
            <v>2400</v>
          </cell>
          <cell r="J206">
            <v>1260</v>
          </cell>
          <cell r="K206" t="str">
            <v>7206VXR/NPE-G1</v>
          </cell>
          <cell r="L206">
            <v>2000</v>
          </cell>
          <cell r="M206">
            <v>1050</v>
          </cell>
          <cell r="N206" t="str">
            <v>7206VXR/NPE-G1</v>
          </cell>
          <cell r="O206">
            <v>2000</v>
          </cell>
          <cell r="P206">
            <v>1050</v>
          </cell>
          <cell r="Q206">
            <v>5400</v>
          </cell>
          <cell r="R206">
            <v>4950</v>
          </cell>
          <cell r="S206">
            <v>3400</v>
          </cell>
          <cell r="T206">
            <v>4680</v>
          </cell>
          <cell r="U206">
            <v>25</v>
          </cell>
        </row>
        <row r="207">
          <cell r="F207" t="str">
            <v>CESFranceCOLT Fibre300M</v>
          </cell>
          <cell r="G207">
            <v>1000</v>
          </cell>
          <cell r="H207">
            <v>3400</v>
          </cell>
          <cell r="I207">
            <v>2400</v>
          </cell>
          <cell r="J207">
            <v>1465</v>
          </cell>
          <cell r="K207" t="str">
            <v>7206VXR/NPE-G1</v>
          </cell>
          <cell r="L207">
            <v>2000</v>
          </cell>
          <cell r="M207">
            <v>1050</v>
          </cell>
          <cell r="N207" t="str">
            <v>7206VXR/NPE-G1</v>
          </cell>
          <cell r="O207">
            <v>2000</v>
          </cell>
          <cell r="P207">
            <v>1050</v>
          </cell>
          <cell r="Q207">
            <v>5400</v>
          </cell>
          <cell r="R207">
            <v>5915</v>
          </cell>
          <cell r="S207">
            <v>3400</v>
          </cell>
          <cell r="T207">
            <v>5840</v>
          </cell>
          <cell r="U207">
            <v>20</v>
          </cell>
        </row>
        <row r="208">
          <cell r="F208" t="str">
            <v>CESFranceCOLT Fibre400M</v>
          </cell>
          <cell r="G208">
            <v>1000</v>
          </cell>
          <cell r="H208">
            <v>4070</v>
          </cell>
          <cell r="I208">
            <v>2400</v>
          </cell>
          <cell r="J208">
            <v>1630</v>
          </cell>
          <cell r="K208" t="str">
            <v>7206VXR/NPE-G1</v>
          </cell>
          <cell r="L208">
            <v>2000</v>
          </cell>
          <cell r="M208">
            <v>1050</v>
          </cell>
          <cell r="N208" t="str">
            <v>7206VXR/NPE-G1</v>
          </cell>
          <cell r="O208">
            <v>2000</v>
          </cell>
          <cell r="P208">
            <v>1050</v>
          </cell>
          <cell r="Q208">
            <v>5400</v>
          </cell>
          <cell r="R208">
            <v>6750</v>
          </cell>
          <cell r="S208">
            <v>3400</v>
          </cell>
          <cell r="T208">
            <v>6840</v>
          </cell>
          <cell r="U208">
            <v>20</v>
          </cell>
        </row>
        <row r="209">
          <cell r="F209" t="str">
            <v>CESFranceCOLT Fibre500M</v>
          </cell>
          <cell r="G209">
            <v>1000</v>
          </cell>
          <cell r="H209">
            <v>4680</v>
          </cell>
          <cell r="I209">
            <v>2400</v>
          </cell>
          <cell r="J209">
            <v>1775</v>
          </cell>
          <cell r="K209" t="str">
            <v>ASR1002-F</v>
          </cell>
          <cell r="L209">
            <v>2000</v>
          </cell>
          <cell r="M209">
            <v>1140</v>
          </cell>
          <cell r="N209" t="str">
            <v>ASR1002-F</v>
          </cell>
          <cell r="O209">
            <v>2000</v>
          </cell>
          <cell r="P209">
            <v>1140</v>
          </cell>
          <cell r="Q209">
            <v>5400</v>
          </cell>
          <cell r="R209">
            <v>7595</v>
          </cell>
          <cell r="S209">
            <v>3400</v>
          </cell>
          <cell r="T209">
            <v>7750</v>
          </cell>
          <cell r="U209">
            <v>20</v>
          </cell>
        </row>
        <row r="210">
          <cell r="F210" t="str">
            <v>CESFranceCOLT Fibre600M</v>
          </cell>
          <cell r="G210">
            <v>1000</v>
          </cell>
          <cell r="H210">
            <v>5245</v>
          </cell>
          <cell r="I210">
            <v>2400</v>
          </cell>
          <cell r="J210">
            <v>1900</v>
          </cell>
          <cell r="K210" t="str">
            <v>ASR1002-F</v>
          </cell>
          <cell r="L210">
            <v>2000</v>
          </cell>
          <cell r="M210">
            <v>1140</v>
          </cell>
          <cell r="N210" t="str">
            <v>ASR1002-F</v>
          </cell>
          <cell r="O210">
            <v>2000</v>
          </cell>
          <cell r="P210">
            <v>1140</v>
          </cell>
          <cell r="Q210">
            <v>5400</v>
          </cell>
          <cell r="R210">
            <v>8285</v>
          </cell>
          <cell r="S210">
            <v>3400</v>
          </cell>
          <cell r="T210">
            <v>8575</v>
          </cell>
          <cell r="U210">
            <v>15</v>
          </cell>
        </row>
        <row r="211">
          <cell r="F211" t="str">
            <v>CESFranceCOLT Fibre700M</v>
          </cell>
          <cell r="G211">
            <v>1000</v>
          </cell>
          <cell r="H211">
            <v>5775</v>
          </cell>
          <cell r="I211">
            <v>2400</v>
          </cell>
          <cell r="J211">
            <v>2015</v>
          </cell>
          <cell r="K211" t="str">
            <v>ASR1002-F</v>
          </cell>
          <cell r="L211">
            <v>2000</v>
          </cell>
          <cell r="M211">
            <v>1140</v>
          </cell>
          <cell r="N211" t="str">
            <v>ASR1002-F</v>
          </cell>
          <cell r="O211">
            <v>2000</v>
          </cell>
          <cell r="P211">
            <v>1140</v>
          </cell>
          <cell r="Q211">
            <v>5400</v>
          </cell>
          <cell r="R211">
            <v>8930</v>
          </cell>
          <cell r="S211">
            <v>3400</v>
          </cell>
          <cell r="T211">
            <v>9350</v>
          </cell>
          <cell r="U211">
            <v>15</v>
          </cell>
        </row>
        <row r="212">
          <cell r="F212" t="str">
            <v>CESFranceCOLT Fibre800M</v>
          </cell>
          <cell r="G212">
            <v>1000</v>
          </cell>
          <cell r="H212">
            <v>6275</v>
          </cell>
          <cell r="I212">
            <v>2400</v>
          </cell>
          <cell r="J212">
            <v>2120</v>
          </cell>
          <cell r="K212" t="str">
            <v>ASR1002-F</v>
          </cell>
          <cell r="L212">
            <v>2000</v>
          </cell>
          <cell r="M212">
            <v>1140</v>
          </cell>
          <cell r="N212" t="str">
            <v>ASR1002-F</v>
          </cell>
          <cell r="O212">
            <v>2000</v>
          </cell>
          <cell r="P212">
            <v>1140</v>
          </cell>
          <cell r="Q212">
            <v>5400</v>
          </cell>
          <cell r="R212">
            <v>9535</v>
          </cell>
          <cell r="S212">
            <v>3400</v>
          </cell>
          <cell r="T212">
            <v>10075</v>
          </cell>
          <cell r="U212">
            <v>15</v>
          </cell>
        </row>
        <row r="213">
          <cell r="F213" t="str">
            <v>CESFranceCOLT Fibre900M</v>
          </cell>
          <cell r="G213">
            <v>1000</v>
          </cell>
          <cell r="H213">
            <v>6755</v>
          </cell>
          <cell r="I213">
            <v>2400</v>
          </cell>
          <cell r="J213">
            <v>2215</v>
          </cell>
          <cell r="K213" t="str">
            <v>ASR1002-F</v>
          </cell>
          <cell r="L213">
            <v>2000</v>
          </cell>
          <cell r="M213">
            <v>1140</v>
          </cell>
          <cell r="N213" t="str">
            <v>ASR1002-F</v>
          </cell>
          <cell r="O213">
            <v>2000</v>
          </cell>
          <cell r="P213">
            <v>1140</v>
          </cell>
          <cell r="Q213">
            <v>5400</v>
          </cell>
          <cell r="R213">
            <v>10110</v>
          </cell>
          <cell r="S213">
            <v>3400</v>
          </cell>
          <cell r="T213">
            <v>10765</v>
          </cell>
          <cell r="U213">
            <v>15</v>
          </cell>
        </row>
        <row r="214">
          <cell r="F214" t="str">
            <v>CESFranceCOLT Fibre1G</v>
          </cell>
          <cell r="G214">
            <v>1000</v>
          </cell>
          <cell r="H214">
            <v>7200</v>
          </cell>
          <cell r="I214">
            <v>2400</v>
          </cell>
          <cell r="J214">
            <v>2295</v>
          </cell>
          <cell r="K214" t="str">
            <v>ASR1002-F</v>
          </cell>
          <cell r="L214">
            <v>2000</v>
          </cell>
          <cell r="M214">
            <v>1140</v>
          </cell>
          <cell r="N214" t="str">
            <v>ASR1002-F</v>
          </cell>
          <cell r="O214">
            <v>2000</v>
          </cell>
          <cell r="P214">
            <v>1140</v>
          </cell>
          <cell r="Q214">
            <v>5400</v>
          </cell>
          <cell r="R214">
            <v>10635</v>
          </cell>
          <cell r="S214">
            <v>3400</v>
          </cell>
          <cell r="T214">
            <v>11395</v>
          </cell>
          <cell r="U214">
            <v>15</v>
          </cell>
        </row>
        <row r="215">
          <cell r="F215" t="str">
            <v>CESFranceCOLT Fibre80M</v>
          </cell>
          <cell r="G215">
            <v>500</v>
          </cell>
          <cell r="H215">
            <v>1495</v>
          </cell>
          <cell r="I215">
            <v>1200</v>
          </cell>
          <cell r="J215">
            <v>890</v>
          </cell>
          <cell r="K215" t="str">
            <v>RT-AR4640-AC-CHASSIS</v>
          </cell>
          <cell r="L215">
            <v>1000</v>
          </cell>
          <cell r="M215">
            <v>270</v>
          </cell>
          <cell r="N215" t="str">
            <v>CISCO3825</v>
          </cell>
          <cell r="O215">
            <v>1000</v>
          </cell>
          <cell r="P215">
            <v>415</v>
          </cell>
          <cell r="Q215">
            <v>2700</v>
          </cell>
          <cell r="R215">
            <v>2655</v>
          </cell>
          <cell r="S215">
            <v>1700</v>
          </cell>
          <cell r="T215">
            <v>2865</v>
          </cell>
          <cell r="U215">
            <v>40</v>
          </cell>
        </row>
        <row r="216">
          <cell r="F216" t="str">
            <v>CESGermanyCOLT Fibre64k</v>
          </cell>
          <cell r="G216">
            <v>200</v>
          </cell>
          <cell r="H216">
            <v>130</v>
          </cell>
          <cell r="I216">
            <v>500</v>
          </cell>
          <cell r="J216">
            <v>160</v>
          </cell>
          <cell r="K216" t="str">
            <v>CISCO881-K9</v>
          </cell>
          <cell r="L216">
            <v>200</v>
          </cell>
          <cell r="M216">
            <v>55</v>
          </cell>
          <cell r="N216" t="str">
            <v>AR 28-09</v>
          </cell>
          <cell r="O216">
            <v>500</v>
          </cell>
          <cell r="P216">
            <v>100</v>
          </cell>
          <cell r="Q216">
            <v>900</v>
          </cell>
          <cell r="R216">
            <v>345</v>
          </cell>
          <cell r="S216" t="str">
            <v>NA</v>
          </cell>
          <cell r="T216" t="str">
            <v>NA</v>
          </cell>
          <cell r="U216" t="str">
            <v>NA</v>
          </cell>
        </row>
        <row r="217">
          <cell r="F217" t="str">
            <v>CESGermanyCOLT Fibre128k</v>
          </cell>
          <cell r="G217">
            <v>200</v>
          </cell>
          <cell r="H217">
            <v>130</v>
          </cell>
          <cell r="I217">
            <v>500</v>
          </cell>
          <cell r="J217">
            <v>160</v>
          </cell>
          <cell r="K217" t="str">
            <v>CISCO881-K9</v>
          </cell>
          <cell r="L217">
            <v>200</v>
          </cell>
          <cell r="M217">
            <v>55</v>
          </cell>
          <cell r="N217" t="str">
            <v>AR 28-09</v>
          </cell>
          <cell r="O217">
            <v>500</v>
          </cell>
          <cell r="P217">
            <v>100</v>
          </cell>
          <cell r="Q217">
            <v>900</v>
          </cell>
          <cell r="R217">
            <v>345</v>
          </cell>
          <cell r="S217" t="str">
            <v>NA</v>
          </cell>
          <cell r="T217" t="str">
            <v>NA</v>
          </cell>
          <cell r="U217" t="str">
            <v>NA</v>
          </cell>
        </row>
        <row r="218">
          <cell r="F218" t="str">
            <v>CESGermanyCOLT Fibre256k</v>
          </cell>
          <cell r="G218">
            <v>200</v>
          </cell>
          <cell r="H218">
            <v>130</v>
          </cell>
          <cell r="I218">
            <v>500</v>
          </cell>
          <cell r="J218">
            <v>160</v>
          </cell>
          <cell r="K218" t="str">
            <v>CISCO881-K9</v>
          </cell>
          <cell r="L218">
            <v>200</v>
          </cell>
          <cell r="M218">
            <v>55</v>
          </cell>
          <cell r="N218" t="str">
            <v>AR 28-09</v>
          </cell>
          <cell r="O218">
            <v>500</v>
          </cell>
          <cell r="P218">
            <v>100</v>
          </cell>
          <cell r="Q218">
            <v>900</v>
          </cell>
          <cell r="R218">
            <v>345</v>
          </cell>
          <cell r="S218" t="str">
            <v>NA</v>
          </cell>
          <cell r="T218" t="str">
            <v>NA</v>
          </cell>
          <cell r="U218" t="str">
            <v>NA</v>
          </cell>
        </row>
        <row r="219">
          <cell r="F219" t="str">
            <v>CESGermanyCOLT Fibre0.5M</v>
          </cell>
          <cell r="G219">
            <v>200</v>
          </cell>
          <cell r="H219">
            <v>130</v>
          </cell>
          <cell r="I219">
            <v>500</v>
          </cell>
          <cell r="J219">
            <v>160</v>
          </cell>
          <cell r="K219" t="str">
            <v>CISCO881-K9</v>
          </cell>
          <cell r="L219">
            <v>200</v>
          </cell>
          <cell r="M219">
            <v>55</v>
          </cell>
          <cell r="N219" t="str">
            <v>AR 28-09</v>
          </cell>
          <cell r="O219">
            <v>500</v>
          </cell>
          <cell r="P219">
            <v>100</v>
          </cell>
          <cell r="Q219">
            <v>900</v>
          </cell>
          <cell r="R219">
            <v>345</v>
          </cell>
          <cell r="S219" t="str">
            <v>NA</v>
          </cell>
          <cell r="T219" t="str">
            <v>NA</v>
          </cell>
          <cell r="U219" t="str">
            <v>NA</v>
          </cell>
        </row>
        <row r="220">
          <cell r="F220" t="str">
            <v>CESGermanyCOLT Fibre1M</v>
          </cell>
          <cell r="G220">
            <v>200</v>
          </cell>
          <cell r="H220">
            <v>130</v>
          </cell>
          <cell r="I220">
            <v>500</v>
          </cell>
          <cell r="J220">
            <v>160</v>
          </cell>
          <cell r="K220" t="str">
            <v>CISCO881-K9</v>
          </cell>
          <cell r="L220">
            <v>200</v>
          </cell>
          <cell r="M220">
            <v>55</v>
          </cell>
          <cell r="N220" t="str">
            <v>AR 28-09</v>
          </cell>
          <cell r="O220">
            <v>500</v>
          </cell>
          <cell r="P220">
            <v>100</v>
          </cell>
          <cell r="Q220">
            <v>900</v>
          </cell>
          <cell r="R220">
            <v>345</v>
          </cell>
          <cell r="S220" t="str">
            <v>NA</v>
          </cell>
          <cell r="T220" t="str">
            <v>NA</v>
          </cell>
          <cell r="U220" t="str">
            <v>NA</v>
          </cell>
        </row>
        <row r="221">
          <cell r="F221" t="str">
            <v>CESGermanyCOLT Fibre1.5M</v>
          </cell>
          <cell r="G221">
            <v>200</v>
          </cell>
          <cell r="H221">
            <v>130</v>
          </cell>
          <cell r="I221">
            <v>500</v>
          </cell>
          <cell r="J221">
            <v>160</v>
          </cell>
          <cell r="K221" t="str">
            <v>CISCO881-K9</v>
          </cell>
          <cell r="L221">
            <v>200</v>
          </cell>
          <cell r="M221">
            <v>55</v>
          </cell>
          <cell r="N221" t="str">
            <v>AR 28-09</v>
          </cell>
          <cell r="O221">
            <v>500</v>
          </cell>
          <cell r="P221">
            <v>100</v>
          </cell>
          <cell r="Q221">
            <v>900</v>
          </cell>
          <cell r="R221">
            <v>345</v>
          </cell>
          <cell r="S221" t="str">
            <v>NA</v>
          </cell>
          <cell r="T221" t="str">
            <v>NA</v>
          </cell>
          <cell r="U221" t="str">
            <v>NA</v>
          </cell>
        </row>
        <row r="222">
          <cell r="F222" t="str">
            <v>CESGermanyCOLT Fibre2M</v>
          </cell>
          <cell r="G222">
            <v>200</v>
          </cell>
          <cell r="H222">
            <v>130</v>
          </cell>
          <cell r="I222">
            <v>500</v>
          </cell>
          <cell r="J222">
            <v>160</v>
          </cell>
          <cell r="K222" t="str">
            <v>CISCO881-K9</v>
          </cell>
          <cell r="L222">
            <v>200</v>
          </cell>
          <cell r="M222">
            <v>55</v>
          </cell>
          <cell r="N222" t="str">
            <v>AR 28-09</v>
          </cell>
          <cell r="O222">
            <v>500</v>
          </cell>
          <cell r="P222">
            <v>100</v>
          </cell>
          <cell r="Q222">
            <v>900</v>
          </cell>
          <cell r="R222">
            <v>345</v>
          </cell>
          <cell r="S222" t="str">
            <v>NA</v>
          </cell>
          <cell r="T222" t="str">
            <v>NA</v>
          </cell>
          <cell r="U222" t="str">
            <v>NA</v>
          </cell>
        </row>
        <row r="223">
          <cell r="F223" t="str">
            <v>CESGermanyCOLT Fibre3M</v>
          </cell>
          <cell r="G223">
            <v>500</v>
          </cell>
          <cell r="H223">
            <v>170</v>
          </cell>
          <cell r="I223">
            <v>500</v>
          </cell>
          <cell r="J223">
            <v>185</v>
          </cell>
          <cell r="K223" t="str">
            <v>CISCO881-K9</v>
          </cell>
          <cell r="L223">
            <v>200</v>
          </cell>
          <cell r="M223">
            <v>55</v>
          </cell>
          <cell r="N223" t="str">
            <v>AR 28-09</v>
          </cell>
          <cell r="O223">
            <v>500</v>
          </cell>
          <cell r="P223">
            <v>100</v>
          </cell>
          <cell r="Q223">
            <v>1200</v>
          </cell>
          <cell r="R223">
            <v>410</v>
          </cell>
          <cell r="S223" t="str">
            <v>NA</v>
          </cell>
          <cell r="T223" t="str">
            <v>NA</v>
          </cell>
          <cell r="U223" t="str">
            <v>NA</v>
          </cell>
        </row>
        <row r="224">
          <cell r="F224" t="str">
            <v>CESGermanyCOLT Fibre4M</v>
          </cell>
          <cell r="G224">
            <v>500</v>
          </cell>
          <cell r="H224">
            <v>205</v>
          </cell>
          <cell r="I224">
            <v>500</v>
          </cell>
          <cell r="J224">
            <v>205</v>
          </cell>
          <cell r="K224" t="str">
            <v>CISCO881-K9</v>
          </cell>
          <cell r="L224">
            <v>200</v>
          </cell>
          <cell r="M224">
            <v>55</v>
          </cell>
          <cell r="N224" t="str">
            <v>AR 28-09</v>
          </cell>
          <cell r="O224">
            <v>500</v>
          </cell>
          <cell r="P224">
            <v>100</v>
          </cell>
          <cell r="Q224">
            <v>1200</v>
          </cell>
          <cell r="R224">
            <v>465</v>
          </cell>
          <cell r="S224" t="str">
            <v>NA</v>
          </cell>
          <cell r="T224" t="str">
            <v>NA</v>
          </cell>
          <cell r="U224" t="str">
            <v>NA</v>
          </cell>
        </row>
        <row r="225">
          <cell r="F225" t="str">
            <v>CESGermanyCOLT Fibre5M</v>
          </cell>
          <cell r="G225">
            <v>500</v>
          </cell>
          <cell r="H225">
            <v>240</v>
          </cell>
          <cell r="I225">
            <v>500</v>
          </cell>
          <cell r="J225">
            <v>225</v>
          </cell>
          <cell r="K225" t="str">
            <v>AR 28-31</v>
          </cell>
          <cell r="L225">
            <v>500</v>
          </cell>
          <cell r="M225">
            <v>105</v>
          </cell>
          <cell r="N225" t="str">
            <v>CISCO1841</v>
          </cell>
          <cell r="O225">
            <v>500</v>
          </cell>
          <cell r="P225">
            <v>135</v>
          </cell>
          <cell r="Q225">
            <v>1500</v>
          </cell>
          <cell r="R225">
            <v>570</v>
          </cell>
          <cell r="S225">
            <v>1000</v>
          </cell>
          <cell r="T225">
            <v>560</v>
          </cell>
          <cell r="U225">
            <v>115</v>
          </cell>
        </row>
        <row r="226">
          <cell r="F226" t="str">
            <v>CESGermanyCOLT Fibre6M</v>
          </cell>
          <cell r="G226">
            <v>500</v>
          </cell>
          <cell r="H226">
            <v>270</v>
          </cell>
          <cell r="I226">
            <v>500</v>
          </cell>
          <cell r="J226">
            <v>240</v>
          </cell>
          <cell r="K226" t="str">
            <v>AR 28-31</v>
          </cell>
          <cell r="L226">
            <v>500</v>
          </cell>
          <cell r="M226">
            <v>105</v>
          </cell>
          <cell r="N226" t="str">
            <v>CISCO1841</v>
          </cell>
          <cell r="O226">
            <v>500</v>
          </cell>
          <cell r="P226">
            <v>135</v>
          </cell>
          <cell r="Q226">
            <v>1500</v>
          </cell>
          <cell r="R226">
            <v>615</v>
          </cell>
          <cell r="S226" t="str">
            <v>NA</v>
          </cell>
          <cell r="T226" t="str">
            <v>NA</v>
          </cell>
          <cell r="U226" t="str">
            <v>NA</v>
          </cell>
        </row>
        <row r="227">
          <cell r="F227" t="str">
            <v>CESGermanyCOLT Fibre7M</v>
          </cell>
          <cell r="G227">
            <v>500</v>
          </cell>
          <cell r="H227">
            <v>300</v>
          </cell>
          <cell r="I227">
            <v>500</v>
          </cell>
          <cell r="J227">
            <v>255</v>
          </cell>
          <cell r="K227" t="str">
            <v>AR 28-31</v>
          </cell>
          <cell r="L227">
            <v>500</v>
          </cell>
          <cell r="M227">
            <v>105</v>
          </cell>
          <cell r="N227" t="str">
            <v>CISCO1841</v>
          </cell>
          <cell r="O227">
            <v>500</v>
          </cell>
          <cell r="P227">
            <v>135</v>
          </cell>
          <cell r="Q227">
            <v>1500</v>
          </cell>
          <cell r="R227">
            <v>660</v>
          </cell>
          <cell r="S227" t="str">
            <v>NA</v>
          </cell>
          <cell r="T227" t="str">
            <v>NA</v>
          </cell>
          <cell r="U227" t="str">
            <v>NA</v>
          </cell>
        </row>
        <row r="228">
          <cell r="F228" t="str">
            <v>CESGermanyCOLT Fibre8M</v>
          </cell>
          <cell r="G228">
            <v>500</v>
          </cell>
          <cell r="H228">
            <v>330</v>
          </cell>
          <cell r="I228">
            <v>500</v>
          </cell>
          <cell r="J228">
            <v>270</v>
          </cell>
          <cell r="K228" t="str">
            <v>AR 28-31</v>
          </cell>
          <cell r="L228">
            <v>500</v>
          </cell>
          <cell r="M228">
            <v>105</v>
          </cell>
          <cell r="N228" t="str">
            <v>CISCO1841</v>
          </cell>
          <cell r="O228">
            <v>500</v>
          </cell>
          <cell r="P228">
            <v>135</v>
          </cell>
          <cell r="Q228">
            <v>1500</v>
          </cell>
          <cell r="R228">
            <v>705</v>
          </cell>
          <cell r="S228" t="str">
            <v>NA</v>
          </cell>
          <cell r="T228" t="str">
            <v>NA</v>
          </cell>
          <cell r="U228" t="str">
            <v>NA</v>
          </cell>
        </row>
        <row r="229">
          <cell r="F229" t="str">
            <v>CESGermanyCOLT Fibre9M</v>
          </cell>
          <cell r="G229">
            <v>500</v>
          </cell>
          <cell r="H229">
            <v>355</v>
          </cell>
          <cell r="I229">
            <v>500</v>
          </cell>
          <cell r="J229">
            <v>285</v>
          </cell>
          <cell r="K229" t="str">
            <v>AR 28-31</v>
          </cell>
          <cell r="L229">
            <v>500</v>
          </cell>
          <cell r="M229">
            <v>105</v>
          </cell>
          <cell r="N229" t="str">
            <v>CISCO2811</v>
          </cell>
          <cell r="O229">
            <v>500</v>
          </cell>
          <cell r="P229">
            <v>175</v>
          </cell>
          <cell r="Q229">
            <v>1500</v>
          </cell>
          <cell r="R229">
            <v>745</v>
          </cell>
          <cell r="S229" t="str">
            <v>NA</v>
          </cell>
          <cell r="T229" t="str">
            <v>NA</v>
          </cell>
          <cell r="U229" t="str">
            <v>NA</v>
          </cell>
        </row>
        <row r="230">
          <cell r="F230" t="str">
            <v>CESGermanyCOLT Fibre10M</v>
          </cell>
          <cell r="G230">
            <v>500</v>
          </cell>
          <cell r="H230">
            <v>385</v>
          </cell>
          <cell r="I230">
            <v>500</v>
          </cell>
          <cell r="J230">
            <v>300</v>
          </cell>
          <cell r="K230" t="str">
            <v>AR 28-31</v>
          </cell>
          <cell r="L230">
            <v>500</v>
          </cell>
          <cell r="M230">
            <v>105</v>
          </cell>
          <cell r="N230" t="str">
            <v>CISCO2811</v>
          </cell>
          <cell r="O230">
            <v>500</v>
          </cell>
          <cell r="P230">
            <v>175</v>
          </cell>
          <cell r="Q230">
            <v>1500</v>
          </cell>
          <cell r="R230">
            <v>790</v>
          </cell>
          <cell r="S230">
            <v>1000</v>
          </cell>
          <cell r="T230">
            <v>825</v>
          </cell>
          <cell r="U230">
            <v>85</v>
          </cell>
        </row>
        <row r="231">
          <cell r="F231" t="str">
            <v>CESGermanyCOLT Fibre11M</v>
          </cell>
          <cell r="G231">
            <v>500</v>
          </cell>
          <cell r="H231">
            <v>400</v>
          </cell>
          <cell r="I231">
            <v>500</v>
          </cell>
          <cell r="J231">
            <v>310</v>
          </cell>
          <cell r="K231" t="str">
            <v>AR 28-31</v>
          </cell>
          <cell r="L231">
            <v>500</v>
          </cell>
          <cell r="M231">
            <v>105</v>
          </cell>
          <cell r="N231" t="str">
            <v>CISCO2811</v>
          </cell>
          <cell r="O231">
            <v>500</v>
          </cell>
          <cell r="P231">
            <v>175</v>
          </cell>
          <cell r="Q231">
            <v>1500</v>
          </cell>
          <cell r="R231">
            <v>815</v>
          </cell>
          <cell r="S231" t="str">
            <v>NA</v>
          </cell>
          <cell r="T231" t="str">
            <v>NA</v>
          </cell>
          <cell r="U231" t="str">
            <v>NA</v>
          </cell>
        </row>
        <row r="232">
          <cell r="F232" t="str">
            <v>CESGermanyCOLT Fibre12M</v>
          </cell>
          <cell r="G232">
            <v>500</v>
          </cell>
          <cell r="H232">
            <v>415</v>
          </cell>
          <cell r="I232">
            <v>500</v>
          </cell>
          <cell r="J232">
            <v>320</v>
          </cell>
          <cell r="K232" t="str">
            <v>AR 28-31</v>
          </cell>
          <cell r="L232">
            <v>500</v>
          </cell>
          <cell r="M232">
            <v>105</v>
          </cell>
          <cell r="N232" t="str">
            <v>CISCO2811</v>
          </cell>
          <cell r="O232">
            <v>500</v>
          </cell>
          <cell r="P232">
            <v>175</v>
          </cell>
          <cell r="Q232">
            <v>1500</v>
          </cell>
          <cell r="R232">
            <v>840</v>
          </cell>
          <cell r="S232" t="str">
            <v>NA</v>
          </cell>
          <cell r="T232" t="str">
            <v>NA</v>
          </cell>
          <cell r="U232" t="str">
            <v>NA</v>
          </cell>
        </row>
        <row r="233">
          <cell r="F233" t="str">
            <v>CESGermanyCOLT Fibre13M</v>
          </cell>
          <cell r="G233">
            <v>500</v>
          </cell>
          <cell r="H233">
            <v>430</v>
          </cell>
          <cell r="I233">
            <v>500</v>
          </cell>
          <cell r="J233">
            <v>330</v>
          </cell>
          <cell r="K233" t="str">
            <v>AR 28-31</v>
          </cell>
          <cell r="L233">
            <v>500</v>
          </cell>
          <cell r="M233">
            <v>105</v>
          </cell>
          <cell r="N233" t="str">
            <v>CISCO2811</v>
          </cell>
          <cell r="O233">
            <v>500</v>
          </cell>
          <cell r="P233">
            <v>175</v>
          </cell>
          <cell r="Q233">
            <v>1500</v>
          </cell>
          <cell r="R233">
            <v>865</v>
          </cell>
          <cell r="S233" t="str">
            <v>NA</v>
          </cell>
          <cell r="T233" t="str">
            <v>NA</v>
          </cell>
          <cell r="U233" t="str">
            <v>NA</v>
          </cell>
        </row>
        <row r="234">
          <cell r="F234" t="str">
            <v>CESGermanyCOLT Fibre14M</v>
          </cell>
          <cell r="G234">
            <v>500</v>
          </cell>
          <cell r="H234">
            <v>445</v>
          </cell>
          <cell r="I234">
            <v>500</v>
          </cell>
          <cell r="J234">
            <v>340</v>
          </cell>
          <cell r="K234" t="str">
            <v>AR 28-31</v>
          </cell>
          <cell r="L234">
            <v>500</v>
          </cell>
          <cell r="M234">
            <v>105</v>
          </cell>
          <cell r="N234" t="str">
            <v>CISCO2811</v>
          </cell>
          <cell r="O234">
            <v>500</v>
          </cell>
          <cell r="P234">
            <v>175</v>
          </cell>
          <cell r="Q234">
            <v>1500</v>
          </cell>
          <cell r="R234">
            <v>890</v>
          </cell>
          <cell r="S234" t="str">
            <v>NA</v>
          </cell>
          <cell r="T234" t="str">
            <v>NA</v>
          </cell>
          <cell r="U234" t="str">
            <v>NA</v>
          </cell>
        </row>
        <row r="235">
          <cell r="F235" t="str">
            <v>CESGermanyCOLT Fibre15M</v>
          </cell>
          <cell r="G235">
            <v>500</v>
          </cell>
          <cell r="H235">
            <v>460</v>
          </cell>
          <cell r="I235">
            <v>500</v>
          </cell>
          <cell r="J235">
            <v>350</v>
          </cell>
          <cell r="K235" t="str">
            <v>AR 28-31</v>
          </cell>
          <cell r="L235">
            <v>500</v>
          </cell>
          <cell r="M235">
            <v>105</v>
          </cell>
          <cell r="N235" t="str">
            <v>CISCO2811</v>
          </cell>
          <cell r="O235">
            <v>500</v>
          </cell>
          <cell r="P235">
            <v>175</v>
          </cell>
          <cell r="Q235">
            <v>1500</v>
          </cell>
          <cell r="R235">
            <v>915</v>
          </cell>
          <cell r="S235">
            <v>1000</v>
          </cell>
          <cell r="T235">
            <v>975</v>
          </cell>
          <cell r="U235">
            <v>65</v>
          </cell>
        </row>
        <row r="236">
          <cell r="F236" t="str">
            <v>CESGermanyCOLT Fibre16M</v>
          </cell>
          <cell r="G236">
            <v>500</v>
          </cell>
          <cell r="H236">
            <v>475</v>
          </cell>
          <cell r="I236">
            <v>500</v>
          </cell>
          <cell r="J236">
            <v>360</v>
          </cell>
          <cell r="K236" t="str">
            <v>AR 28-31</v>
          </cell>
          <cell r="L236">
            <v>500</v>
          </cell>
          <cell r="M236">
            <v>105</v>
          </cell>
          <cell r="N236" t="str">
            <v>CISCO2811</v>
          </cell>
          <cell r="O236">
            <v>500</v>
          </cell>
          <cell r="P236">
            <v>175</v>
          </cell>
          <cell r="Q236">
            <v>1500</v>
          </cell>
          <cell r="R236">
            <v>940</v>
          </cell>
          <cell r="S236" t="str">
            <v>NA</v>
          </cell>
          <cell r="T236" t="str">
            <v>NA</v>
          </cell>
          <cell r="U236" t="str">
            <v>NA</v>
          </cell>
        </row>
        <row r="237">
          <cell r="F237" t="str">
            <v>CESGermanyCOLT Fibre17M</v>
          </cell>
          <cell r="G237">
            <v>500</v>
          </cell>
          <cell r="H237">
            <v>490</v>
          </cell>
          <cell r="I237">
            <v>500</v>
          </cell>
          <cell r="J237">
            <v>370</v>
          </cell>
          <cell r="K237" t="str">
            <v>AR 28-31</v>
          </cell>
          <cell r="L237">
            <v>500</v>
          </cell>
          <cell r="M237">
            <v>105</v>
          </cell>
          <cell r="N237" t="str">
            <v>CISCO2811</v>
          </cell>
          <cell r="O237">
            <v>500</v>
          </cell>
          <cell r="P237">
            <v>175</v>
          </cell>
          <cell r="Q237">
            <v>1500</v>
          </cell>
          <cell r="R237">
            <v>965</v>
          </cell>
          <cell r="S237" t="str">
            <v>NA</v>
          </cell>
          <cell r="T237" t="str">
            <v>NA</v>
          </cell>
          <cell r="U237" t="str">
            <v>NA</v>
          </cell>
        </row>
        <row r="238">
          <cell r="F238" t="str">
            <v>CESGermanyCOLT Fibre18M</v>
          </cell>
          <cell r="G238">
            <v>500</v>
          </cell>
          <cell r="H238">
            <v>505</v>
          </cell>
          <cell r="I238">
            <v>500</v>
          </cell>
          <cell r="J238">
            <v>375</v>
          </cell>
          <cell r="K238" t="str">
            <v>AR 28-31</v>
          </cell>
          <cell r="L238">
            <v>500</v>
          </cell>
          <cell r="M238">
            <v>105</v>
          </cell>
          <cell r="N238" t="str">
            <v>CISCO2811</v>
          </cell>
          <cell r="O238">
            <v>500</v>
          </cell>
          <cell r="P238">
            <v>175</v>
          </cell>
          <cell r="Q238">
            <v>1500</v>
          </cell>
          <cell r="R238">
            <v>985</v>
          </cell>
          <cell r="S238" t="str">
            <v>NA</v>
          </cell>
          <cell r="T238" t="str">
            <v>NA</v>
          </cell>
          <cell r="U238" t="str">
            <v>NA</v>
          </cell>
        </row>
        <row r="239">
          <cell r="F239" t="str">
            <v>CESGermanyCOLT Fibre19M</v>
          </cell>
          <cell r="G239">
            <v>500</v>
          </cell>
          <cell r="H239">
            <v>520</v>
          </cell>
          <cell r="I239">
            <v>500</v>
          </cell>
          <cell r="J239">
            <v>380</v>
          </cell>
          <cell r="K239" t="str">
            <v>AR 28-31</v>
          </cell>
          <cell r="L239">
            <v>500</v>
          </cell>
          <cell r="M239">
            <v>105</v>
          </cell>
          <cell r="N239" t="str">
            <v>CISCO2811</v>
          </cell>
          <cell r="O239">
            <v>500</v>
          </cell>
          <cell r="P239">
            <v>175</v>
          </cell>
          <cell r="Q239">
            <v>1500</v>
          </cell>
          <cell r="R239">
            <v>1005</v>
          </cell>
          <cell r="S239" t="str">
            <v>NA</v>
          </cell>
          <cell r="T239" t="str">
            <v>NA</v>
          </cell>
          <cell r="U239" t="str">
            <v>NA</v>
          </cell>
        </row>
        <row r="240">
          <cell r="F240" t="str">
            <v>CESGermanyCOLT Fibre20M</v>
          </cell>
          <cell r="G240">
            <v>500</v>
          </cell>
          <cell r="H240">
            <v>535</v>
          </cell>
          <cell r="I240">
            <v>500</v>
          </cell>
          <cell r="J240">
            <v>385</v>
          </cell>
          <cell r="K240" t="str">
            <v>AR 28-31</v>
          </cell>
          <cell r="L240">
            <v>500</v>
          </cell>
          <cell r="M240">
            <v>105</v>
          </cell>
          <cell r="N240" t="str">
            <v>CISCO2811</v>
          </cell>
          <cell r="O240">
            <v>500</v>
          </cell>
          <cell r="P240">
            <v>175</v>
          </cell>
          <cell r="Q240">
            <v>1500</v>
          </cell>
          <cell r="R240">
            <v>1025</v>
          </cell>
          <cell r="S240">
            <v>1000</v>
          </cell>
          <cell r="T240">
            <v>1105</v>
          </cell>
          <cell r="U240">
            <v>60</v>
          </cell>
        </row>
        <row r="241">
          <cell r="F241" t="str">
            <v>CESGermanyCOLT Fibre25M</v>
          </cell>
          <cell r="G241">
            <v>500</v>
          </cell>
          <cell r="H241">
            <v>595</v>
          </cell>
          <cell r="I241">
            <v>500</v>
          </cell>
          <cell r="J241">
            <v>415</v>
          </cell>
          <cell r="K241" t="str">
            <v>RT-AR4640-AC-CHASSIS</v>
          </cell>
          <cell r="L241">
            <v>1000</v>
          </cell>
          <cell r="M241">
            <v>270</v>
          </cell>
          <cell r="N241" t="str">
            <v>CISCO3825</v>
          </cell>
          <cell r="O241">
            <v>1000</v>
          </cell>
          <cell r="P241">
            <v>415</v>
          </cell>
          <cell r="Q241">
            <v>2000</v>
          </cell>
          <cell r="R241">
            <v>1280</v>
          </cell>
          <cell r="S241">
            <v>1000</v>
          </cell>
          <cell r="T241">
            <v>1215</v>
          </cell>
          <cell r="U241">
            <v>50</v>
          </cell>
        </row>
        <row r="242">
          <cell r="F242" t="str">
            <v>CESGermanyCOLT Fibre30M</v>
          </cell>
          <cell r="G242">
            <v>500</v>
          </cell>
          <cell r="H242">
            <v>650</v>
          </cell>
          <cell r="I242">
            <v>500</v>
          </cell>
          <cell r="J242">
            <v>440</v>
          </cell>
          <cell r="K242" t="str">
            <v>RT-AR4640-AC-CHASSIS</v>
          </cell>
          <cell r="L242">
            <v>1000</v>
          </cell>
          <cell r="M242">
            <v>270</v>
          </cell>
          <cell r="N242" t="str">
            <v>CISCO3825</v>
          </cell>
          <cell r="O242">
            <v>1000</v>
          </cell>
          <cell r="P242">
            <v>415</v>
          </cell>
          <cell r="Q242">
            <v>2000</v>
          </cell>
          <cell r="R242">
            <v>1360</v>
          </cell>
          <cell r="S242">
            <v>1000</v>
          </cell>
          <cell r="T242">
            <v>1310</v>
          </cell>
          <cell r="U242">
            <v>45</v>
          </cell>
        </row>
        <row r="243">
          <cell r="F243" t="str">
            <v>CESGermanyCOLT Fibre34M</v>
          </cell>
          <cell r="G243">
            <v>500</v>
          </cell>
          <cell r="H243">
            <v>690</v>
          </cell>
          <cell r="I243">
            <v>500</v>
          </cell>
          <cell r="J243">
            <v>460</v>
          </cell>
          <cell r="K243" t="str">
            <v>RT-AR4640-AC-CHASSIS</v>
          </cell>
          <cell r="L243">
            <v>1000</v>
          </cell>
          <cell r="M243">
            <v>270</v>
          </cell>
          <cell r="N243" t="str">
            <v>CISCO3825</v>
          </cell>
          <cell r="O243">
            <v>1000</v>
          </cell>
          <cell r="P243">
            <v>415</v>
          </cell>
          <cell r="Q243">
            <v>2000</v>
          </cell>
          <cell r="R243">
            <v>1420</v>
          </cell>
          <cell r="S243" t="str">
            <v>NA</v>
          </cell>
          <cell r="T243" t="str">
            <v>NA</v>
          </cell>
          <cell r="U243" t="str">
            <v>NA</v>
          </cell>
        </row>
        <row r="244">
          <cell r="F244" t="str">
            <v>CESGermanyCOLT Fibre35M</v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>
            <v>1000</v>
          </cell>
          <cell r="T244">
            <v>1395</v>
          </cell>
          <cell r="U244">
            <v>40</v>
          </cell>
        </row>
        <row r="245">
          <cell r="F245" t="str">
            <v>CESGermanyCOLT Fibre40M</v>
          </cell>
          <cell r="G245">
            <v>500</v>
          </cell>
          <cell r="H245">
            <v>745</v>
          </cell>
          <cell r="I245">
            <v>500</v>
          </cell>
          <cell r="J245">
            <v>485</v>
          </cell>
          <cell r="K245" t="str">
            <v>RT-AR4640-AC-CHASSIS</v>
          </cell>
          <cell r="L245">
            <v>1000</v>
          </cell>
          <cell r="M245">
            <v>270</v>
          </cell>
          <cell r="N245" t="str">
            <v>CISCO3825</v>
          </cell>
          <cell r="O245">
            <v>1000</v>
          </cell>
          <cell r="P245">
            <v>415</v>
          </cell>
          <cell r="Q245">
            <v>2000</v>
          </cell>
          <cell r="R245">
            <v>1500</v>
          </cell>
          <cell r="S245">
            <v>1000</v>
          </cell>
          <cell r="T245">
            <v>1480</v>
          </cell>
          <cell r="U245">
            <v>40</v>
          </cell>
        </row>
        <row r="246">
          <cell r="F246" t="str">
            <v>CESGermanyCOLT Fibre45M</v>
          </cell>
          <cell r="G246">
            <v>500</v>
          </cell>
          <cell r="H246">
            <v>785</v>
          </cell>
          <cell r="I246">
            <v>500</v>
          </cell>
          <cell r="J246">
            <v>505</v>
          </cell>
          <cell r="K246" t="str">
            <v>RT-AR4640-AC-CHASSIS</v>
          </cell>
          <cell r="L246">
            <v>1000</v>
          </cell>
          <cell r="M246">
            <v>270</v>
          </cell>
          <cell r="N246" t="str">
            <v>CISCO3825</v>
          </cell>
          <cell r="O246">
            <v>1000</v>
          </cell>
          <cell r="P246">
            <v>415</v>
          </cell>
          <cell r="Q246">
            <v>2000</v>
          </cell>
          <cell r="R246">
            <v>1560</v>
          </cell>
          <cell r="S246">
            <v>1000</v>
          </cell>
          <cell r="T246">
            <v>1550</v>
          </cell>
          <cell r="U246">
            <v>35</v>
          </cell>
        </row>
        <row r="247">
          <cell r="F247" t="str">
            <v>CESGermanyCOLT Fibre50M</v>
          </cell>
          <cell r="G247">
            <v>500</v>
          </cell>
          <cell r="H247">
            <v>815</v>
          </cell>
          <cell r="I247">
            <v>500</v>
          </cell>
          <cell r="J247">
            <v>520</v>
          </cell>
          <cell r="K247" t="str">
            <v>RT-AR4640-AC-CHASSIS</v>
          </cell>
          <cell r="L247">
            <v>1000</v>
          </cell>
          <cell r="M247">
            <v>270</v>
          </cell>
          <cell r="N247" t="str">
            <v>CISCO3825</v>
          </cell>
          <cell r="O247">
            <v>1000</v>
          </cell>
          <cell r="P247">
            <v>415</v>
          </cell>
          <cell r="Q247">
            <v>2000</v>
          </cell>
          <cell r="R247">
            <v>1605</v>
          </cell>
          <cell r="S247">
            <v>1000</v>
          </cell>
          <cell r="T247">
            <v>1605</v>
          </cell>
          <cell r="U247">
            <v>35</v>
          </cell>
        </row>
        <row r="248">
          <cell r="F248" t="str">
            <v>CESGermanyCOLT Fibre60M</v>
          </cell>
          <cell r="G248">
            <v>500</v>
          </cell>
          <cell r="H248">
            <v>870</v>
          </cell>
          <cell r="I248">
            <v>1000</v>
          </cell>
          <cell r="J248">
            <v>550</v>
          </cell>
          <cell r="K248" t="str">
            <v>RT-AR4640-AC-CHASSIS</v>
          </cell>
          <cell r="L248">
            <v>1000</v>
          </cell>
          <cell r="M248">
            <v>270</v>
          </cell>
          <cell r="N248" t="str">
            <v>CISCO3825</v>
          </cell>
          <cell r="O248">
            <v>1000</v>
          </cell>
          <cell r="P248">
            <v>415</v>
          </cell>
          <cell r="Q248">
            <v>2500</v>
          </cell>
          <cell r="R248">
            <v>1690</v>
          </cell>
          <cell r="S248">
            <v>1500</v>
          </cell>
          <cell r="T248">
            <v>1705</v>
          </cell>
          <cell r="U248">
            <v>30</v>
          </cell>
        </row>
        <row r="249">
          <cell r="F249" t="str">
            <v>CESGermanyCOLT Fibre70M</v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>
            <v>1500</v>
          </cell>
          <cell r="T249">
            <v>1905</v>
          </cell>
          <cell r="U249">
            <v>30</v>
          </cell>
        </row>
        <row r="250">
          <cell r="F250" t="str">
            <v>CESGermanyCOLT Fibre75M</v>
          </cell>
          <cell r="G250">
            <v>500</v>
          </cell>
          <cell r="H250">
            <v>940</v>
          </cell>
          <cell r="I250">
            <v>1000</v>
          </cell>
          <cell r="J250">
            <v>590</v>
          </cell>
          <cell r="K250" t="str">
            <v>RT-AR4640-AC-CHASSIS</v>
          </cell>
          <cell r="L250">
            <v>1000</v>
          </cell>
          <cell r="M250">
            <v>270</v>
          </cell>
          <cell r="N250" t="str">
            <v>CISCO3825</v>
          </cell>
          <cell r="O250">
            <v>1000</v>
          </cell>
          <cell r="P250">
            <v>415</v>
          </cell>
          <cell r="Q250">
            <v>2500</v>
          </cell>
          <cell r="R250">
            <v>1800</v>
          </cell>
          <cell r="S250" t="str">
            <v>NA</v>
          </cell>
          <cell r="T250" t="str">
            <v>NA</v>
          </cell>
          <cell r="U250" t="str">
            <v>NA</v>
          </cell>
        </row>
        <row r="251">
          <cell r="F251" t="str">
            <v>CESGermanyCOLT Fibre90M</v>
          </cell>
          <cell r="G251">
            <v>500</v>
          </cell>
          <cell r="H251">
            <v>1000</v>
          </cell>
          <cell r="I251">
            <v>1000</v>
          </cell>
          <cell r="J251">
            <v>625</v>
          </cell>
          <cell r="K251" t="str">
            <v>RT-AR4640-AC-CHASSIS</v>
          </cell>
          <cell r="L251">
            <v>1000</v>
          </cell>
          <cell r="M251">
            <v>270</v>
          </cell>
          <cell r="N251" t="str">
            <v>CISCO3825</v>
          </cell>
          <cell r="O251">
            <v>1000</v>
          </cell>
          <cell r="P251">
            <v>415</v>
          </cell>
          <cell r="Q251">
            <v>2500</v>
          </cell>
          <cell r="R251">
            <v>1895</v>
          </cell>
          <cell r="S251">
            <v>1500</v>
          </cell>
          <cell r="T251">
            <v>1950</v>
          </cell>
          <cell r="U251">
            <v>25</v>
          </cell>
        </row>
        <row r="252">
          <cell r="F252" t="str">
            <v>CESGermanyCOLT Fibre100M</v>
          </cell>
          <cell r="G252">
            <v>500</v>
          </cell>
          <cell r="H252">
            <v>1045</v>
          </cell>
          <cell r="I252">
            <v>1000</v>
          </cell>
          <cell r="J252">
            <v>650</v>
          </cell>
          <cell r="K252" t="str">
            <v>RT-AR4640-AC-CHASSIS</v>
          </cell>
          <cell r="L252">
            <v>1000</v>
          </cell>
          <cell r="M252">
            <v>270</v>
          </cell>
          <cell r="N252" t="str">
            <v>CISCO3825</v>
          </cell>
          <cell r="O252">
            <v>1000</v>
          </cell>
          <cell r="P252">
            <v>415</v>
          </cell>
          <cell r="Q252">
            <v>2500</v>
          </cell>
          <cell r="R252">
            <v>1965</v>
          </cell>
          <cell r="S252">
            <v>1500</v>
          </cell>
          <cell r="T252">
            <v>2035</v>
          </cell>
          <cell r="U252">
            <v>25</v>
          </cell>
        </row>
        <row r="253">
          <cell r="F253" t="str">
            <v>CESGermanyCOLT Fibre110M</v>
          </cell>
          <cell r="G253">
            <v>1000</v>
          </cell>
          <cell r="H253">
            <v>1110</v>
          </cell>
          <cell r="I253">
            <v>2400</v>
          </cell>
          <cell r="J253">
            <v>680</v>
          </cell>
          <cell r="K253" t="str">
            <v>7206VXR/NPE-G1</v>
          </cell>
          <cell r="L253">
            <v>2000</v>
          </cell>
          <cell r="M253">
            <v>1050</v>
          </cell>
          <cell r="N253" t="str">
            <v>7206VXR/NPE-G1</v>
          </cell>
          <cell r="O253">
            <v>2000</v>
          </cell>
          <cell r="P253">
            <v>1050</v>
          </cell>
          <cell r="Q253">
            <v>5400</v>
          </cell>
          <cell r="R253">
            <v>2840</v>
          </cell>
          <cell r="S253" t="str">
            <v>NA</v>
          </cell>
          <cell r="T253" t="str">
            <v>NA</v>
          </cell>
          <cell r="U253" t="str">
            <v>NA</v>
          </cell>
        </row>
        <row r="254">
          <cell r="F254" t="str">
            <v>CESGermanyCOLT Fibre120M</v>
          </cell>
          <cell r="G254">
            <v>1000</v>
          </cell>
          <cell r="H254">
            <v>1175</v>
          </cell>
          <cell r="I254">
            <v>2400</v>
          </cell>
          <cell r="J254">
            <v>710</v>
          </cell>
          <cell r="K254" t="str">
            <v>7206VXR/NPE-G1</v>
          </cell>
          <cell r="L254">
            <v>2000</v>
          </cell>
          <cell r="M254">
            <v>1050</v>
          </cell>
          <cell r="N254" t="str">
            <v>7206VXR/NPE-G1</v>
          </cell>
          <cell r="O254">
            <v>2000</v>
          </cell>
          <cell r="P254">
            <v>1050</v>
          </cell>
          <cell r="Q254">
            <v>5400</v>
          </cell>
          <cell r="R254">
            <v>2935</v>
          </cell>
          <cell r="S254" t="str">
            <v>NA</v>
          </cell>
          <cell r="T254" t="str">
            <v>NA</v>
          </cell>
          <cell r="U254" t="str">
            <v>NA</v>
          </cell>
        </row>
        <row r="255">
          <cell r="F255" t="str">
            <v>CESGermanyCOLT Fibre130M</v>
          </cell>
          <cell r="G255">
            <v>1000</v>
          </cell>
          <cell r="H255">
            <v>1235</v>
          </cell>
          <cell r="I255">
            <v>2400</v>
          </cell>
          <cell r="J255">
            <v>735</v>
          </cell>
          <cell r="K255" t="str">
            <v>7206VXR/NPE-G1</v>
          </cell>
          <cell r="L255">
            <v>2000</v>
          </cell>
          <cell r="M255">
            <v>1050</v>
          </cell>
          <cell r="N255" t="str">
            <v>7206VXR/NPE-G1</v>
          </cell>
          <cell r="O255">
            <v>2000</v>
          </cell>
          <cell r="P255">
            <v>1050</v>
          </cell>
          <cell r="Q255">
            <v>5400</v>
          </cell>
          <cell r="R255">
            <v>3020</v>
          </cell>
          <cell r="S255" t="str">
            <v>NA</v>
          </cell>
          <cell r="T255" t="str">
            <v>NA</v>
          </cell>
          <cell r="U255" t="str">
            <v>NA</v>
          </cell>
        </row>
        <row r="256">
          <cell r="F256" t="str">
            <v>CESGermanyCOLT Fibre140M</v>
          </cell>
          <cell r="G256">
            <v>1000</v>
          </cell>
          <cell r="H256">
            <v>1295</v>
          </cell>
          <cell r="I256">
            <v>2400</v>
          </cell>
          <cell r="J256">
            <v>760</v>
          </cell>
          <cell r="K256" t="str">
            <v>7206VXR/NPE-G1</v>
          </cell>
          <cell r="L256">
            <v>2000</v>
          </cell>
          <cell r="M256">
            <v>1050</v>
          </cell>
          <cell r="N256" t="str">
            <v>7206VXR/NPE-G1</v>
          </cell>
          <cell r="O256">
            <v>2000</v>
          </cell>
          <cell r="P256">
            <v>1050</v>
          </cell>
          <cell r="Q256">
            <v>5400</v>
          </cell>
          <cell r="R256">
            <v>3105</v>
          </cell>
          <cell r="S256" t="str">
            <v>NA</v>
          </cell>
          <cell r="T256" t="str">
            <v>NA</v>
          </cell>
          <cell r="U256" t="str">
            <v>NA</v>
          </cell>
        </row>
        <row r="257">
          <cell r="F257" t="str">
            <v>CESGermanyCOLT Fibre150M</v>
          </cell>
          <cell r="G257">
            <v>1000</v>
          </cell>
          <cell r="H257">
            <v>1355</v>
          </cell>
          <cell r="I257">
            <v>2400</v>
          </cell>
          <cell r="J257">
            <v>785</v>
          </cell>
          <cell r="K257" t="str">
            <v>7206VXR/NPE-G1</v>
          </cell>
          <cell r="L257">
            <v>2000</v>
          </cell>
          <cell r="M257">
            <v>1050</v>
          </cell>
          <cell r="N257" t="str">
            <v>7206VXR/NPE-G1</v>
          </cell>
          <cell r="O257">
            <v>2000</v>
          </cell>
          <cell r="P257">
            <v>1050</v>
          </cell>
          <cell r="Q257">
            <v>5400</v>
          </cell>
          <cell r="R257">
            <v>3190</v>
          </cell>
          <cell r="S257" t="str">
            <v>NA</v>
          </cell>
          <cell r="T257" t="str">
            <v>NA</v>
          </cell>
          <cell r="U257" t="str">
            <v>NA</v>
          </cell>
        </row>
        <row r="258">
          <cell r="F258" t="str">
            <v>CESGermanyCOLT Fibre155M</v>
          </cell>
          <cell r="G258">
            <v>1000</v>
          </cell>
          <cell r="H258">
            <v>1385</v>
          </cell>
          <cell r="I258">
            <v>2400</v>
          </cell>
          <cell r="J258">
            <v>795</v>
          </cell>
          <cell r="K258" t="str">
            <v>7206VXR/NPE-G1</v>
          </cell>
          <cell r="L258">
            <v>2000</v>
          </cell>
          <cell r="M258">
            <v>1050</v>
          </cell>
          <cell r="N258" t="str">
            <v>7206VXR/NPE-G1</v>
          </cell>
          <cell r="O258">
            <v>2000</v>
          </cell>
          <cell r="P258">
            <v>1050</v>
          </cell>
          <cell r="Q258">
            <v>5400</v>
          </cell>
          <cell r="R258">
            <v>3230</v>
          </cell>
          <cell r="S258" t="str">
            <v>NA</v>
          </cell>
          <cell r="T258" t="str">
            <v>NA</v>
          </cell>
          <cell r="U258" t="str">
            <v>NA</v>
          </cell>
        </row>
        <row r="259">
          <cell r="F259" t="str">
            <v>CESGermanyCOLT Fibre200M</v>
          </cell>
          <cell r="G259">
            <v>1000</v>
          </cell>
          <cell r="H259">
            <v>1630</v>
          </cell>
          <cell r="I259">
            <v>2400</v>
          </cell>
          <cell r="J259">
            <v>895</v>
          </cell>
          <cell r="K259" t="str">
            <v>7206VXR/NPE-G1</v>
          </cell>
          <cell r="L259">
            <v>2000</v>
          </cell>
          <cell r="M259">
            <v>1050</v>
          </cell>
          <cell r="N259" t="str">
            <v>7206VXR/NPE-G1</v>
          </cell>
          <cell r="O259">
            <v>2000</v>
          </cell>
          <cell r="P259">
            <v>1050</v>
          </cell>
          <cell r="Q259">
            <v>5400</v>
          </cell>
          <cell r="R259">
            <v>3575</v>
          </cell>
          <cell r="S259">
            <v>3400</v>
          </cell>
          <cell r="T259">
            <v>3030</v>
          </cell>
          <cell r="U259">
            <v>20</v>
          </cell>
        </row>
        <row r="260">
          <cell r="F260" t="str">
            <v>CESGermanyCOLT Fibre300M</v>
          </cell>
          <cell r="G260">
            <v>1000</v>
          </cell>
          <cell r="H260">
            <v>2115</v>
          </cell>
          <cell r="I260">
            <v>2400</v>
          </cell>
          <cell r="J260">
            <v>1085</v>
          </cell>
          <cell r="K260" t="str">
            <v>7206VXR/NPE-G1</v>
          </cell>
          <cell r="L260">
            <v>2000</v>
          </cell>
          <cell r="M260">
            <v>1050</v>
          </cell>
          <cell r="N260" t="str">
            <v>7206VXR/NPE-G1</v>
          </cell>
          <cell r="O260">
            <v>2000</v>
          </cell>
          <cell r="P260">
            <v>1050</v>
          </cell>
          <cell r="Q260">
            <v>5400</v>
          </cell>
          <cell r="R260">
            <v>4250</v>
          </cell>
          <cell r="S260">
            <v>3400</v>
          </cell>
          <cell r="T260">
            <v>3840</v>
          </cell>
          <cell r="U260">
            <v>15</v>
          </cell>
        </row>
        <row r="261">
          <cell r="F261" t="str">
            <v>CESGermanyCOLT Fibre400M</v>
          </cell>
          <cell r="G261">
            <v>1000</v>
          </cell>
          <cell r="H261">
            <v>2545</v>
          </cell>
          <cell r="I261">
            <v>2400</v>
          </cell>
          <cell r="J261">
            <v>1240</v>
          </cell>
          <cell r="K261" t="str">
            <v>7206VXR/NPE-G1</v>
          </cell>
          <cell r="L261">
            <v>2000</v>
          </cell>
          <cell r="M261">
            <v>1050</v>
          </cell>
          <cell r="N261" t="str">
            <v>7206VXR/NPE-G1</v>
          </cell>
          <cell r="O261">
            <v>2000</v>
          </cell>
          <cell r="P261">
            <v>1050</v>
          </cell>
          <cell r="Q261">
            <v>5400</v>
          </cell>
          <cell r="R261">
            <v>4835</v>
          </cell>
          <cell r="S261">
            <v>3400</v>
          </cell>
          <cell r="T261">
            <v>4545</v>
          </cell>
          <cell r="U261">
            <v>15</v>
          </cell>
        </row>
        <row r="262">
          <cell r="F262" t="str">
            <v>CESGermanyCOLT Fibre500M</v>
          </cell>
          <cell r="G262">
            <v>1000</v>
          </cell>
          <cell r="H262">
            <v>2940</v>
          </cell>
          <cell r="I262">
            <v>2400</v>
          </cell>
          <cell r="J262">
            <v>1375</v>
          </cell>
          <cell r="K262" t="str">
            <v>ASR1002-F</v>
          </cell>
          <cell r="L262">
            <v>2000</v>
          </cell>
          <cell r="M262">
            <v>1140</v>
          </cell>
          <cell r="N262" t="str">
            <v>ASR1002-F</v>
          </cell>
          <cell r="O262">
            <v>2000</v>
          </cell>
          <cell r="P262">
            <v>1140</v>
          </cell>
          <cell r="Q262">
            <v>5400</v>
          </cell>
          <cell r="R262">
            <v>5455</v>
          </cell>
          <cell r="S262">
            <v>3400</v>
          </cell>
          <cell r="T262">
            <v>5180</v>
          </cell>
          <cell r="U262">
            <v>15</v>
          </cell>
        </row>
        <row r="263">
          <cell r="F263" t="str">
            <v>CESGermanyCOLT Fibre600M</v>
          </cell>
          <cell r="G263">
            <v>1000</v>
          </cell>
          <cell r="H263">
            <v>3305</v>
          </cell>
          <cell r="I263">
            <v>2400</v>
          </cell>
          <cell r="J263">
            <v>1495</v>
          </cell>
          <cell r="K263" t="str">
            <v>ASR1002-F</v>
          </cell>
          <cell r="L263">
            <v>2000</v>
          </cell>
          <cell r="M263">
            <v>1140</v>
          </cell>
          <cell r="N263" t="str">
            <v>ASR1002-F</v>
          </cell>
          <cell r="O263">
            <v>2000</v>
          </cell>
          <cell r="P263">
            <v>1140</v>
          </cell>
          <cell r="Q263">
            <v>5400</v>
          </cell>
          <cell r="R263">
            <v>5940</v>
          </cell>
          <cell r="S263">
            <v>3400</v>
          </cell>
          <cell r="T263">
            <v>5760</v>
          </cell>
          <cell r="U263">
            <v>10</v>
          </cell>
        </row>
        <row r="264">
          <cell r="F264" t="str">
            <v>CESGermanyCOLT Fibre700M</v>
          </cell>
          <cell r="G264">
            <v>1000</v>
          </cell>
          <cell r="H264">
            <v>3650</v>
          </cell>
          <cell r="I264">
            <v>2400</v>
          </cell>
          <cell r="J264">
            <v>1605</v>
          </cell>
          <cell r="K264" t="str">
            <v>ASR1002-F</v>
          </cell>
          <cell r="L264">
            <v>2000</v>
          </cell>
          <cell r="M264">
            <v>1140</v>
          </cell>
          <cell r="N264" t="str">
            <v>ASR1002-F</v>
          </cell>
          <cell r="O264">
            <v>2000</v>
          </cell>
          <cell r="P264">
            <v>1140</v>
          </cell>
          <cell r="Q264">
            <v>5400</v>
          </cell>
          <cell r="R264">
            <v>6395</v>
          </cell>
          <cell r="S264">
            <v>3400</v>
          </cell>
          <cell r="T264">
            <v>6310</v>
          </cell>
          <cell r="U264">
            <v>10</v>
          </cell>
        </row>
        <row r="265">
          <cell r="F265" t="str">
            <v>CESGermanyCOLT Fibre800M</v>
          </cell>
          <cell r="G265">
            <v>1000</v>
          </cell>
          <cell r="H265">
            <v>3980</v>
          </cell>
          <cell r="I265">
            <v>2400</v>
          </cell>
          <cell r="J265">
            <v>1710</v>
          </cell>
          <cell r="K265" t="str">
            <v>ASR1002-F</v>
          </cell>
          <cell r="L265">
            <v>2000</v>
          </cell>
          <cell r="M265">
            <v>1140</v>
          </cell>
          <cell r="N265" t="str">
            <v>ASR1002-F</v>
          </cell>
          <cell r="O265">
            <v>2000</v>
          </cell>
          <cell r="P265">
            <v>1140</v>
          </cell>
          <cell r="Q265">
            <v>5400</v>
          </cell>
          <cell r="R265">
            <v>6830</v>
          </cell>
          <cell r="S265">
            <v>3400</v>
          </cell>
          <cell r="T265">
            <v>6830</v>
          </cell>
          <cell r="U265">
            <v>10</v>
          </cell>
        </row>
        <row r="266">
          <cell r="F266" t="str">
            <v>CESGermanyCOLT Fibre900M</v>
          </cell>
          <cell r="G266">
            <v>1000</v>
          </cell>
          <cell r="H266">
            <v>4295</v>
          </cell>
          <cell r="I266">
            <v>2400</v>
          </cell>
          <cell r="J266">
            <v>1805</v>
          </cell>
          <cell r="K266" t="str">
            <v>ASR1002-F</v>
          </cell>
          <cell r="L266">
            <v>2000</v>
          </cell>
          <cell r="M266">
            <v>1140</v>
          </cell>
          <cell r="N266" t="str">
            <v>ASR1002-F</v>
          </cell>
          <cell r="O266">
            <v>2000</v>
          </cell>
          <cell r="P266">
            <v>1140</v>
          </cell>
          <cell r="Q266">
            <v>5400</v>
          </cell>
          <cell r="R266">
            <v>7240</v>
          </cell>
          <cell r="S266">
            <v>3400</v>
          </cell>
          <cell r="T266">
            <v>7320</v>
          </cell>
          <cell r="U266">
            <v>10</v>
          </cell>
        </row>
        <row r="267">
          <cell r="F267" t="str">
            <v>CESGermanyCOLT Fibre1G</v>
          </cell>
          <cell r="G267">
            <v>1000</v>
          </cell>
          <cell r="H267">
            <v>4600</v>
          </cell>
          <cell r="I267">
            <v>2400</v>
          </cell>
          <cell r="J267">
            <v>1900</v>
          </cell>
          <cell r="K267" t="str">
            <v>ASR1002-F</v>
          </cell>
          <cell r="L267">
            <v>2000</v>
          </cell>
          <cell r="M267">
            <v>1140</v>
          </cell>
          <cell r="N267" t="str">
            <v>ASR1002-F</v>
          </cell>
          <cell r="O267">
            <v>2000</v>
          </cell>
          <cell r="P267">
            <v>1140</v>
          </cell>
          <cell r="Q267">
            <v>5400</v>
          </cell>
          <cell r="R267">
            <v>7640</v>
          </cell>
          <cell r="S267">
            <v>3400</v>
          </cell>
          <cell r="T267">
            <v>7800</v>
          </cell>
          <cell r="U267">
            <v>10</v>
          </cell>
        </row>
        <row r="268">
          <cell r="F268" t="str">
            <v>CESGermanyCOLT Fibre80M</v>
          </cell>
          <cell r="G268">
            <v>500</v>
          </cell>
          <cell r="H268">
            <v>960</v>
          </cell>
          <cell r="I268">
            <v>1000</v>
          </cell>
          <cell r="J268">
            <v>600</v>
          </cell>
          <cell r="K268" t="str">
            <v>RT-AR4640-AC-CHASSIS</v>
          </cell>
          <cell r="L268">
            <v>1000</v>
          </cell>
          <cell r="M268">
            <v>270</v>
          </cell>
          <cell r="N268" t="str">
            <v>CISCO3825</v>
          </cell>
          <cell r="O268">
            <v>1000</v>
          </cell>
          <cell r="P268">
            <v>415</v>
          </cell>
          <cell r="Q268">
            <v>2500</v>
          </cell>
          <cell r="R268">
            <v>1830</v>
          </cell>
          <cell r="S268">
            <v>1500</v>
          </cell>
          <cell r="T268">
            <v>1875</v>
          </cell>
          <cell r="U268">
            <v>25</v>
          </cell>
        </row>
        <row r="269">
          <cell r="F269" t="str">
            <v>CESIrelandCOLT Fibre64k</v>
          </cell>
          <cell r="G269">
            <v>100</v>
          </cell>
          <cell r="H269">
            <v>225</v>
          </cell>
          <cell r="I269">
            <v>2000</v>
          </cell>
          <cell r="J269">
            <v>300</v>
          </cell>
          <cell r="K269" t="str">
            <v>CISCO881-K9</v>
          </cell>
          <cell r="L269">
            <v>200</v>
          </cell>
          <cell r="M269">
            <v>55</v>
          </cell>
          <cell r="N269" t="str">
            <v>AR 28-09</v>
          </cell>
          <cell r="O269">
            <v>500</v>
          </cell>
          <cell r="P269">
            <v>100</v>
          </cell>
          <cell r="Q269">
            <v>2300</v>
          </cell>
          <cell r="R269">
            <v>580</v>
          </cell>
          <cell r="S269" t="str">
            <v>NA</v>
          </cell>
          <cell r="T269" t="str">
            <v>NA</v>
          </cell>
          <cell r="U269" t="str">
            <v>NA</v>
          </cell>
        </row>
        <row r="270">
          <cell r="F270" t="str">
            <v>CESIrelandCOLT Fibre128k</v>
          </cell>
          <cell r="G270">
            <v>100</v>
          </cell>
          <cell r="H270">
            <v>225</v>
          </cell>
          <cell r="I270">
            <v>2000</v>
          </cell>
          <cell r="J270">
            <v>300</v>
          </cell>
          <cell r="K270" t="str">
            <v>CISCO881-K9</v>
          </cell>
          <cell r="L270">
            <v>200</v>
          </cell>
          <cell r="M270">
            <v>55</v>
          </cell>
          <cell r="N270" t="str">
            <v>AR 28-09</v>
          </cell>
          <cell r="O270">
            <v>500</v>
          </cell>
          <cell r="P270">
            <v>100</v>
          </cell>
          <cell r="Q270">
            <v>2300</v>
          </cell>
          <cell r="R270">
            <v>580</v>
          </cell>
          <cell r="S270" t="str">
            <v>NA</v>
          </cell>
          <cell r="T270" t="str">
            <v>NA</v>
          </cell>
          <cell r="U270" t="str">
            <v>NA</v>
          </cell>
        </row>
        <row r="271">
          <cell r="F271" t="str">
            <v>CESIrelandCOLT Fibre256k</v>
          </cell>
          <cell r="G271">
            <v>100</v>
          </cell>
          <cell r="H271">
            <v>225</v>
          </cell>
          <cell r="I271">
            <v>2000</v>
          </cell>
          <cell r="J271">
            <v>300</v>
          </cell>
          <cell r="K271" t="str">
            <v>CISCO881-K9</v>
          </cell>
          <cell r="L271">
            <v>200</v>
          </cell>
          <cell r="M271">
            <v>55</v>
          </cell>
          <cell r="N271" t="str">
            <v>AR 28-09</v>
          </cell>
          <cell r="O271">
            <v>500</v>
          </cell>
          <cell r="P271">
            <v>100</v>
          </cell>
          <cell r="Q271">
            <v>2300</v>
          </cell>
          <cell r="R271">
            <v>580</v>
          </cell>
          <cell r="S271" t="str">
            <v>NA</v>
          </cell>
          <cell r="T271" t="str">
            <v>NA</v>
          </cell>
          <cell r="U271" t="str">
            <v>NA</v>
          </cell>
        </row>
        <row r="272">
          <cell r="F272" t="str">
            <v>CESIrelandCOLT Fibre0.5M</v>
          </cell>
          <cell r="G272">
            <v>100</v>
          </cell>
          <cell r="H272">
            <v>225</v>
          </cell>
          <cell r="I272">
            <v>2000</v>
          </cell>
          <cell r="J272">
            <v>300</v>
          </cell>
          <cell r="K272" t="str">
            <v>CISCO881-K9</v>
          </cell>
          <cell r="L272">
            <v>200</v>
          </cell>
          <cell r="M272">
            <v>55</v>
          </cell>
          <cell r="N272" t="str">
            <v>AR 28-09</v>
          </cell>
          <cell r="O272">
            <v>500</v>
          </cell>
          <cell r="P272">
            <v>100</v>
          </cell>
          <cell r="Q272">
            <v>2300</v>
          </cell>
          <cell r="R272">
            <v>580</v>
          </cell>
          <cell r="S272" t="str">
            <v>NA</v>
          </cell>
          <cell r="T272" t="str">
            <v>NA</v>
          </cell>
          <cell r="U272" t="str">
            <v>NA</v>
          </cell>
        </row>
        <row r="273">
          <cell r="F273" t="str">
            <v>CESIrelandCOLT Fibre1M</v>
          </cell>
          <cell r="G273">
            <v>100</v>
          </cell>
          <cell r="H273">
            <v>225</v>
          </cell>
          <cell r="I273">
            <v>2000</v>
          </cell>
          <cell r="J273">
            <v>300</v>
          </cell>
          <cell r="K273" t="str">
            <v>CISCO881-K9</v>
          </cell>
          <cell r="L273">
            <v>200</v>
          </cell>
          <cell r="M273">
            <v>55</v>
          </cell>
          <cell r="N273" t="str">
            <v>AR 28-09</v>
          </cell>
          <cell r="O273">
            <v>500</v>
          </cell>
          <cell r="P273">
            <v>100</v>
          </cell>
          <cell r="Q273">
            <v>2300</v>
          </cell>
          <cell r="R273">
            <v>580</v>
          </cell>
          <cell r="S273" t="str">
            <v>NA</v>
          </cell>
          <cell r="T273" t="str">
            <v>NA</v>
          </cell>
          <cell r="U273" t="str">
            <v>NA</v>
          </cell>
        </row>
        <row r="274">
          <cell r="F274" t="str">
            <v>CESIrelandCOLT Fibre1.5M</v>
          </cell>
          <cell r="G274">
            <v>100</v>
          </cell>
          <cell r="H274">
            <v>225</v>
          </cell>
          <cell r="I274">
            <v>2000</v>
          </cell>
          <cell r="J274">
            <v>300</v>
          </cell>
          <cell r="K274" t="str">
            <v>CISCO881-K9</v>
          </cell>
          <cell r="L274">
            <v>200</v>
          </cell>
          <cell r="M274">
            <v>55</v>
          </cell>
          <cell r="N274" t="str">
            <v>AR 28-09</v>
          </cell>
          <cell r="O274">
            <v>500</v>
          </cell>
          <cell r="P274">
            <v>100</v>
          </cell>
          <cell r="Q274">
            <v>2300</v>
          </cell>
          <cell r="R274">
            <v>580</v>
          </cell>
          <cell r="S274" t="str">
            <v>NA</v>
          </cell>
          <cell r="T274" t="str">
            <v>NA</v>
          </cell>
          <cell r="U274" t="str">
            <v>NA</v>
          </cell>
        </row>
        <row r="275">
          <cell r="F275" t="str">
            <v>CESIrelandCOLT Fibre2M</v>
          </cell>
          <cell r="G275">
            <v>100</v>
          </cell>
          <cell r="H275">
            <v>225</v>
          </cell>
          <cell r="I275">
            <v>2000</v>
          </cell>
          <cell r="J275">
            <v>300</v>
          </cell>
          <cell r="K275" t="str">
            <v>CISCO881-K9</v>
          </cell>
          <cell r="L275">
            <v>200</v>
          </cell>
          <cell r="M275">
            <v>55</v>
          </cell>
          <cell r="N275" t="str">
            <v>AR 28-09</v>
          </cell>
          <cell r="O275">
            <v>500</v>
          </cell>
          <cell r="P275">
            <v>100</v>
          </cell>
          <cell r="Q275">
            <v>2300</v>
          </cell>
          <cell r="R275">
            <v>580</v>
          </cell>
          <cell r="S275" t="str">
            <v>NA</v>
          </cell>
          <cell r="T275" t="str">
            <v>NA</v>
          </cell>
          <cell r="U275" t="str">
            <v>NA</v>
          </cell>
        </row>
        <row r="276">
          <cell r="F276" t="str">
            <v>CESIrelandCOLT Fibre3M</v>
          </cell>
          <cell r="G276">
            <v>500</v>
          </cell>
          <cell r="H276">
            <v>275</v>
          </cell>
          <cell r="I276">
            <v>2400</v>
          </cell>
          <cell r="J276">
            <v>345</v>
          </cell>
          <cell r="K276" t="str">
            <v>CISCO881-K9</v>
          </cell>
          <cell r="L276">
            <v>200</v>
          </cell>
          <cell r="M276">
            <v>55</v>
          </cell>
          <cell r="N276" t="str">
            <v>AR 28-09</v>
          </cell>
          <cell r="O276">
            <v>500</v>
          </cell>
          <cell r="P276">
            <v>100</v>
          </cell>
          <cell r="Q276">
            <v>3100</v>
          </cell>
          <cell r="R276">
            <v>675</v>
          </cell>
          <cell r="S276" t="str">
            <v>NA</v>
          </cell>
          <cell r="T276" t="str">
            <v>NA</v>
          </cell>
          <cell r="U276" t="str">
            <v>NA</v>
          </cell>
        </row>
        <row r="277">
          <cell r="F277" t="str">
            <v>CESIrelandCOLT Fibre4M</v>
          </cell>
          <cell r="G277">
            <v>500</v>
          </cell>
          <cell r="H277">
            <v>315</v>
          </cell>
          <cell r="I277">
            <v>2400</v>
          </cell>
          <cell r="J277">
            <v>380</v>
          </cell>
          <cell r="K277" t="str">
            <v>CISCO881-K9</v>
          </cell>
          <cell r="L277">
            <v>200</v>
          </cell>
          <cell r="M277">
            <v>55</v>
          </cell>
          <cell r="N277" t="str">
            <v>AR 28-09</v>
          </cell>
          <cell r="O277">
            <v>500</v>
          </cell>
          <cell r="P277">
            <v>100</v>
          </cell>
          <cell r="Q277">
            <v>3100</v>
          </cell>
          <cell r="R277">
            <v>750</v>
          </cell>
          <cell r="S277" t="str">
            <v>NA</v>
          </cell>
          <cell r="T277" t="str">
            <v>NA</v>
          </cell>
          <cell r="U277" t="str">
            <v>NA</v>
          </cell>
        </row>
        <row r="278">
          <cell r="F278" t="str">
            <v>CESIrelandCOLT Fibre5M</v>
          </cell>
          <cell r="G278">
            <v>500</v>
          </cell>
          <cell r="H278">
            <v>350</v>
          </cell>
          <cell r="I278">
            <v>2400</v>
          </cell>
          <cell r="J278">
            <v>410</v>
          </cell>
          <cell r="K278" t="str">
            <v>AR 28-31</v>
          </cell>
          <cell r="L278">
            <v>500</v>
          </cell>
          <cell r="M278">
            <v>105</v>
          </cell>
          <cell r="N278" t="str">
            <v>CISCO1841</v>
          </cell>
          <cell r="O278">
            <v>500</v>
          </cell>
          <cell r="P278">
            <v>135</v>
          </cell>
          <cell r="Q278">
            <v>3400</v>
          </cell>
          <cell r="R278">
            <v>865</v>
          </cell>
          <cell r="S278">
            <v>2900</v>
          </cell>
          <cell r="T278">
            <v>915</v>
          </cell>
          <cell r="U278">
            <v>185</v>
          </cell>
        </row>
        <row r="279">
          <cell r="F279" t="str">
            <v>CESIrelandCOLT Fibre6M</v>
          </cell>
          <cell r="G279">
            <v>500</v>
          </cell>
          <cell r="H279">
            <v>385</v>
          </cell>
          <cell r="I279">
            <v>2400</v>
          </cell>
          <cell r="J279">
            <v>435</v>
          </cell>
          <cell r="K279" t="str">
            <v>AR 28-31</v>
          </cell>
          <cell r="L279">
            <v>500</v>
          </cell>
          <cell r="M279">
            <v>105</v>
          </cell>
          <cell r="N279" t="str">
            <v>CISCO1841</v>
          </cell>
          <cell r="O279">
            <v>500</v>
          </cell>
          <cell r="P279">
            <v>135</v>
          </cell>
          <cell r="Q279">
            <v>3400</v>
          </cell>
          <cell r="R279">
            <v>925</v>
          </cell>
          <cell r="S279" t="str">
            <v>NA</v>
          </cell>
          <cell r="T279" t="str">
            <v>NA</v>
          </cell>
          <cell r="U279" t="str">
            <v>NA</v>
          </cell>
        </row>
        <row r="280">
          <cell r="F280" t="str">
            <v>CESIrelandCOLT Fibre7M</v>
          </cell>
          <cell r="G280">
            <v>500</v>
          </cell>
          <cell r="H280">
            <v>415</v>
          </cell>
          <cell r="I280">
            <v>2400</v>
          </cell>
          <cell r="J280">
            <v>460</v>
          </cell>
          <cell r="K280" t="str">
            <v>AR 28-31</v>
          </cell>
          <cell r="L280">
            <v>500</v>
          </cell>
          <cell r="M280">
            <v>105</v>
          </cell>
          <cell r="N280" t="str">
            <v>CISCO1841</v>
          </cell>
          <cell r="O280">
            <v>500</v>
          </cell>
          <cell r="P280">
            <v>135</v>
          </cell>
          <cell r="Q280">
            <v>3400</v>
          </cell>
          <cell r="R280">
            <v>980</v>
          </cell>
          <cell r="S280" t="str">
            <v>NA</v>
          </cell>
          <cell r="T280" t="str">
            <v>NA</v>
          </cell>
          <cell r="U280" t="str">
            <v>NA</v>
          </cell>
        </row>
        <row r="281">
          <cell r="F281" t="str">
            <v>CESIrelandCOLT Fibre8M</v>
          </cell>
          <cell r="G281">
            <v>500</v>
          </cell>
          <cell r="H281">
            <v>445</v>
          </cell>
          <cell r="I281">
            <v>2400</v>
          </cell>
          <cell r="J281">
            <v>480</v>
          </cell>
          <cell r="K281" t="str">
            <v>AR 28-31</v>
          </cell>
          <cell r="L281">
            <v>500</v>
          </cell>
          <cell r="M281">
            <v>105</v>
          </cell>
          <cell r="N281" t="str">
            <v>CISCO1841</v>
          </cell>
          <cell r="O281">
            <v>500</v>
          </cell>
          <cell r="P281">
            <v>135</v>
          </cell>
          <cell r="Q281">
            <v>3400</v>
          </cell>
          <cell r="R281">
            <v>1030</v>
          </cell>
          <cell r="S281" t="str">
            <v>NA</v>
          </cell>
          <cell r="T281" t="str">
            <v>NA</v>
          </cell>
          <cell r="U281" t="str">
            <v>NA</v>
          </cell>
        </row>
        <row r="282">
          <cell r="F282" t="str">
            <v>CESIrelandCOLT Fibre9M</v>
          </cell>
          <cell r="G282">
            <v>500</v>
          </cell>
          <cell r="H282">
            <v>470</v>
          </cell>
          <cell r="I282">
            <v>2400</v>
          </cell>
          <cell r="J282">
            <v>500</v>
          </cell>
          <cell r="K282" t="str">
            <v>AR 28-31</v>
          </cell>
          <cell r="L282">
            <v>500</v>
          </cell>
          <cell r="M282">
            <v>105</v>
          </cell>
          <cell r="N282" t="str">
            <v>CISCO2811</v>
          </cell>
          <cell r="O282">
            <v>500</v>
          </cell>
          <cell r="P282">
            <v>175</v>
          </cell>
          <cell r="Q282">
            <v>3400</v>
          </cell>
          <cell r="R282">
            <v>1075</v>
          </cell>
          <cell r="S282" t="str">
            <v>NA</v>
          </cell>
          <cell r="T282" t="str">
            <v>NA</v>
          </cell>
          <cell r="U282" t="str">
            <v>NA</v>
          </cell>
        </row>
        <row r="283">
          <cell r="F283" t="str">
            <v>CESIrelandCOLT Fibre10M</v>
          </cell>
          <cell r="G283">
            <v>500</v>
          </cell>
          <cell r="H283">
            <v>495</v>
          </cell>
          <cell r="I283">
            <v>2400</v>
          </cell>
          <cell r="J283">
            <v>520.20000000000005</v>
          </cell>
          <cell r="K283" t="str">
            <v>AR 28-31</v>
          </cell>
          <cell r="L283">
            <v>500</v>
          </cell>
          <cell r="M283">
            <v>105</v>
          </cell>
          <cell r="N283" t="str">
            <v>CISCO2811</v>
          </cell>
          <cell r="O283">
            <v>500</v>
          </cell>
          <cell r="P283">
            <v>175</v>
          </cell>
          <cell r="Q283">
            <v>3400</v>
          </cell>
          <cell r="R283">
            <v>1120.2</v>
          </cell>
          <cell r="S283">
            <v>2900</v>
          </cell>
          <cell r="T283">
            <v>1220</v>
          </cell>
          <cell r="U283">
            <v>125</v>
          </cell>
        </row>
        <row r="284">
          <cell r="F284" t="str">
            <v>CESIrelandCOLT Fibre11M</v>
          </cell>
          <cell r="G284">
            <v>500</v>
          </cell>
          <cell r="H284">
            <v>520</v>
          </cell>
          <cell r="I284">
            <v>4400</v>
          </cell>
          <cell r="J284">
            <v>530</v>
          </cell>
          <cell r="K284" t="str">
            <v>AR 28-31</v>
          </cell>
          <cell r="L284">
            <v>500</v>
          </cell>
          <cell r="M284">
            <v>105</v>
          </cell>
          <cell r="N284" t="str">
            <v>CISCO2811</v>
          </cell>
          <cell r="O284">
            <v>500</v>
          </cell>
          <cell r="P284">
            <v>175</v>
          </cell>
          <cell r="Q284">
            <v>5400</v>
          </cell>
          <cell r="R284">
            <v>1155</v>
          </cell>
          <cell r="S284" t="str">
            <v>NA</v>
          </cell>
          <cell r="T284" t="str">
            <v>NA</v>
          </cell>
          <cell r="U284" t="str">
            <v>NA</v>
          </cell>
        </row>
        <row r="285">
          <cell r="F285" t="str">
            <v>CESIrelandCOLT Fibre12M</v>
          </cell>
          <cell r="G285">
            <v>500</v>
          </cell>
          <cell r="H285">
            <v>545</v>
          </cell>
          <cell r="I285">
            <v>4400</v>
          </cell>
          <cell r="J285">
            <v>540</v>
          </cell>
          <cell r="K285" t="str">
            <v>AR 28-31</v>
          </cell>
          <cell r="L285">
            <v>500</v>
          </cell>
          <cell r="M285">
            <v>105</v>
          </cell>
          <cell r="N285" t="str">
            <v>CISCO2811</v>
          </cell>
          <cell r="O285">
            <v>500</v>
          </cell>
          <cell r="P285">
            <v>175</v>
          </cell>
          <cell r="Q285">
            <v>5400</v>
          </cell>
          <cell r="R285">
            <v>1190</v>
          </cell>
          <cell r="S285" t="str">
            <v>NA</v>
          </cell>
          <cell r="T285" t="str">
            <v>NA</v>
          </cell>
          <cell r="U285" t="str">
            <v>NA</v>
          </cell>
        </row>
        <row r="286">
          <cell r="F286" t="str">
            <v>CESIrelandCOLT Fibre13M</v>
          </cell>
          <cell r="G286">
            <v>500</v>
          </cell>
          <cell r="H286">
            <v>570</v>
          </cell>
          <cell r="I286">
            <v>4400</v>
          </cell>
          <cell r="J286">
            <v>545</v>
          </cell>
          <cell r="K286" t="str">
            <v>AR 28-31</v>
          </cell>
          <cell r="L286">
            <v>500</v>
          </cell>
          <cell r="M286">
            <v>105</v>
          </cell>
          <cell r="N286" t="str">
            <v>CISCO2811</v>
          </cell>
          <cell r="O286">
            <v>500</v>
          </cell>
          <cell r="P286">
            <v>175</v>
          </cell>
          <cell r="Q286">
            <v>5400</v>
          </cell>
          <cell r="R286">
            <v>1220</v>
          </cell>
          <cell r="S286" t="str">
            <v>NA</v>
          </cell>
          <cell r="T286" t="str">
            <v>NA</v>
          </cell>
          <cell r="U286" t="str">
            <v>NA</v>
          </cell>
        </row>
        <row r="287">
          <cell r="F287" t="str">
            <v>CESIrelandCOLT Fibre14M</v>
          </cell>
          <cell r="G287">
            <v>500</v>
          </cell>
          <cell r="H287">
            <v>590</v>
          </cell>
          <cell r="I287">
            <v>4400</v>
          </cell>
          <cell r="J287">
            <v>550</v>
          </cell>
          <cell r="K287" t="str">
            <v>AR 28-31</v>
          </cell>
          <cell r="L287">
            <v>500</v>
          </cell>
          <cell r="M287">
            <v>105</v>
          </cell>
          <cell r="N287" t="str">
            <v>CISCO2811</v>
          </cell>
          <cell r="O287">
            <v>500</v>
          </cell>
          <cell r="P287">
            <v>175</v>
          </cell>
          <cell r="Q287">
            <v>5400</v>
          </cell>
          <cell r="R287">
            <v>1245</v>
          </cell>
          <cell r="S287" t="str">
            <v>NA</v>
          </cell>
          <cell r="T287" t="str">
            <v>NA</v>
          </cell>
          <cell r="U287" t="str">
            <v>NA</v>
          </cell>
        </row>
        <row r="288">
          <cell r="F288" t="str">
            <v>CESIrelandCOLT Fibre15M</v>
          </cell>
          <cell r="G288">
            <v>500</v>
          </cell>
          <cell r="H288">
            <v>610</v>
          </cell>
          <cell r="I288">
            <v>4400</v>
          </cell>
          <cell r="J288">
            <v>555</v>
          </cell>
          <cell r="K288" t="str">
            <v>AR 28-31</v>
          </cell>
          <cell r="L288">
            <v>500</v>
          </cell>
          <cell r="M288">
            <v>105</v>
          </cell>
          <cell r="N288" t="str">
            <v>CISCO2811</v>
          </cell>
          <cell r="O288">
            <v>500</v>
          </cell>
          <cell r="P288">
            <v>175</v>
          </cell>
          <cell r="Q288">
            <v>5400</v>
          </cell>
          <cell r="R288">
            <v>1270</v>
          </cell>
          <cell r="S288">
            <v>4900</v>
          </cell>
          <cell r="T288">
            <v>1400</v>
          </cell>
          <cell r="U288">
            <v>95</v>
          </cell>
        </row>
        <row r="289">
          <cell r="F289" t="str">
            <v>CESIrelandCOLT Fibre16M</v>
          </cell>
          <cell r="G289">
            <v>500</v>
          </cell>
          <cell r="H289">
            <v>630</v>
          </cell>
          <cell r="I289">
            <v>4400</v>
          </cell>
          <cell r="J289">
            <v>560</v>
          </cell>
          <cell r="K289" t="str">
            <v>AR 28-31</v>
          </cell>
          <cell r="L289">
            <v>500</v>
          </cell>
          <cell r="M289">
            <v>105</v>
          </cell>
          <cell r="N289" t="str">
            <v>CISCO2811</v>
          </cell>
          <cell r="O289">
            <v>500</v>
          </cell>
          <cell r="P289">
            <v>175</v>
          </cell>
          <cell r="Q289">
            <v>5400</v>
          </cell>
          <cell r="R289">
            <v>1295</v>
          </cell>
          <cell r="S289" t="str">
            <v>NA</v>
          </cell>
          <cell r="T289" t="str">
            <v>NA</v>
          </cell>
          <cell r="U289" t="str">
            <v>NA</v>
          </cell>
        </row>
        <row r="290">
          <cell r="F290" t="str">
            <v>CESIrelandCOLT Fibre17M</v>
          </cell>
          <cell r="G290">
            <v>500</v>
          </cell>
          <cell r="H290">
            <v>650</v>
          </cell>
          <cell r="I290">
            <v>4400</v>
          </cell>
          <cell r="J290">
            <v>565</v>
          </cell>
          <cell r="K290" t="str">
            <v>AR 28-31</v>
          </cell>
          <cell r="L290">
            <v>500</v>
          </cell>
          <cell r="M290">
            <v>105</v>
          </cell>
          <cell r="N290" t="str">
            <v>CISCO2811</v>
          </cell>
          <cell r="O290">
            <v>500</v>
          </cell>
          <cell r="P290">
            <v>175</v>
          </cell>
          <cell r="Q290">
            <v>5400</v>
          </cell>
          <cell r="R290">
            <v>1320</v>
          </cell>
          <cell r="S290" t="str">
            <v>NA</v>
          </cell>
          <cell r="T290" t="str">
            <v>NA</v>
          </cell>
          <cell r="U290" t="str">
            <v>NA</v>
          </cell>
        </row>
        <row r="291">
          <cell r="F291" t="str">
            <v>CESIrelandCOLT Fibre18M</v>
          </cell>
          <cell r="G291">
            <v>500</v>
          </cell>
          <cell r="H291">
            <v>670</v>
          </cell>
          <cell r="I291">
            <v>4400</v>
          </cell>
          <cell r="J291">
            <v>570</v>
          </cell>
          <cell r="K291" t="str">
            <v>AR 28-31</v>
          </cell>
          <cell r="L291">
            <v>500</v>
          </cell>
          <cell r="M291">
            <v>105</v>
          </cell>
          <cell r="N291" t="str">
            <v>CISCO2811</v>
          </cell>
          <cell r="O291">
            <v>500</v>
          </cell>
          <cell r="P291">
            <v>175</v>
          </cell>
          <cell r="Q291">
            <v>5400</v>
          </cell>
          <cell r="R291">
            <v>1345</v>
          </cell>
          <cell r="S291" t="str">
            <v>NA</v>
          </cell>
          <cell r="T291" t="str">
            <v>NA</v>
          </cell>
          <cell r="U291" t="str">
            <v>NA</v>
          </cell>
        </row>
        <row r="292">
          <cell r="F292" t="str">
            <v>CESIrelandCOLT Fibre19M</v>
          </cell>
          <cell r="G292">
            <v>500</v>
          </cell>
          <cell r="H292">
            <v>690</v>
          </cell>
          <cell r="I292">
            <v>4400</v>
          </cell>
          <cell r="J292">
            <v>575</v>
          </cell>
          <cell r="K292" t="str">
            <v>AR 28-31</v>
          </cell>
          <cell r="L292">
            <v>500</v>
          </cell>
          <cell r="M292">
            <v>105</v>
          </cell>
          <cell r="N292" t="str">
            <v>CISCO2811</v>
          </cell>
          <cell r="O292">
            <v>500</v>
          </cell>
          <cell r="P292">
            <v>175</v>
          </cell>
          <cell r="Q292">
            <v>5400</v>
          </cell>
          <cell r="R292">
            <v>1370</v>
          </cell>
          <cell r="S292" t="str">
            <v>NA</v>
          </cell>
          <cell r="T292" t="str">
            <v>NA</v>
          </cell>
          <cell r="U292" t="str">
            <v>NA</v>
          </cell>
        </row>
        <row r="293">
          <cell r="F293" t="str">
            <v>CESIrelandCOLT Fibre20M</v>
          </cell>
          <cell r="G293">
            <v>500</v>
          </cell>
          <cell r="H293">
            <v>710</v>
          </cell>
          <cell r="I293">
            <v>4400</v>
          </cell>
          <cell r="J293">
            <v>580</v>
          </cell>
          <cell r="K293" t="str">
            <v>AR 28-31</v>
          </cell>
          <cell r="L293">
            <v>500</v>
          </cell>
          <cell r="M293">
            <v>105</v>
          </cell>
          <cell r="N293" t="str">
            <v>CISCO2811</v>
          </cell>
          <cell r="O293">
            <v>500</v>
          </cell>
          <cell r="P293">
            <v>175</v>
          </cell>
          <cell r="Q293">
            <v>5400</v>
          </cell>
          <cell r="R293">
            <v>1395</v>
          </cell>
          <cell r="S293">
            <v>4900</v>
          </cell>
          <cell r="T293">
            <v>1550</v>
          </cell>
          <cell r="U293">
            <v>80</v>
          </cell>
        </row>
        <row r="294">
          <cell r="F294" t="str">
            <v>CESIrelandCOLT Fibre25M</v>
          </cell>
          <cell r="G294">
            <v>500</v>
          </cell>
          <cell r="H294">
            <v>795</v>
          </cell>
          <cell r="I294">
            <v>4400</v>
          </cell>
          <cell r="J294">
            <v>605</v>
          </cell>
          <cell r="K294" t="str">
            <v>RT-AR4640-AC-CHASSIS</v>
          </cell>
          <cell r="L294">
            <v>1000</v>
          </cell>
          <cell r="M294">
            <v>270</v>
          </cell>
          <cell r="N294" t="str">
            <v>CISCO3825</v>
          </cell>
          <cell r="O294">
            <v>1000</v>
          </cell>
          <cell r="P294">
            <v>415</v>
          </cell>
          <cell r="Q294">
            <v>5900</v>
          </cell>
          <cell r="R294">
            <v>1670</v>
          </cell>
          <cell r="S294">
            <v>4900</v>
          </cell>
          <cell r="T294">
            <v>1680</v>
          </cell>
          <cell r="U294">
            <v>70</v>
          </cell>
        </row>
        <row r="295">
          <cell r="F295" t="str">
            <v>CESIrelandCOLT Fibre30M</v>
          </cell>
          <cell r="G295">
            <v>500</v>
          </cell>
          <cell r="H295">
            <v>875</v>
          </cell>
          <cell r="I295">
            <v>4400</v>
          </cell>
          <cell r="J295">
            <v>625</v>
          </cell>
          <cell r="K295" t="str">
            <v>RT-AR4640-AC-CHASSIS</v>
          </cell>
          <cell r="L295">
            <v>1000</v>
          </cell>
          <cell r="M295">
            <v>270</v>
          </cell>
          <cell r="N295" t="str">
            <v>CISCO3825</v>
          </cell>
          <cell r="O295">
            <v>1000</v>
          </cell>
          <cell r="P295">
            <v>415</v>
          </cell>
          <cell r="Q295">
            <v>5900</v>
          </cell>
          <cell r="R295">
            <v>1770</v>
          </cell>
          <cell r="S295">
            <v>4900</v>
          </cell>
          <cell r="T295">
            <v>1800</v>
          </cell>
          <cell r="U295">
            <v>60</v>
          </cell>
        </row>
        <row r="296">
          <cell r="F296" t="str">
            <v>CESIrelandCOLT Fibre34M</v>
          </cell>
          <cell r="G296">
            <v>500</v>
          </cell>
          <cell r="H296">
            <v>935</v>
          </cell>
          <cell r="I296">
            <v>4400</v>
          </cell>
          <cell r="J296">
            <v>640</v>
          </cell>
          <cell r="K296" t="str">
            <v>RT-AR4640-AC-CHASSIS</v>
          </cell>
          <cell r="L296">
            <v>1000</v>
          </cell>
          <cell r="M296">
            <v>270</v>
          </cell>
          <cell r="N296" t="str">
            <v>CISCO3825</v>
          </cell>
          <cell r="O296">
            <v>1000</v>
          </cell>
          <cell r="P296">
            <v>415</v>
          </cell>
          <cell r="Q296">
            <v>5900</v>
          </cell>
          <cell r="R296">
            <v>1845</v>
          </cell>
          <cell r="S296" t="str">
            <v>NA</v>
          </cell>
          <cell r="T296" t="str">
            <v>NA</v>
          </cell>
          <cell r="U296" t="str">
            <v>NA</v>
          </cell>
        </row>
        <row r="297">
          <cell r="F297" t="str">
            <v>CESIrelandCOLT Fibre35M</v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>
            <v>4900</v>
          </cell>
          <cell r="T297">
            <v>1905</v>
          </cell>
          <cell r="U297">
            <v>55</v>
          </cell>
        </row>
        <row r="298">
          <cell r="F298" t="str">
            <v>CESIrelandCOLT Fibre40M</v>
          </cell>
          <cell r="G298">
            <v>500</v>
          </cell>
          <cell r="H298">
            <v>1015</v>
          </cell>
          <cell r="I298">
            <v>4400</v>
          </cell>
          <cell r="J298">
            <v>660</v>
          </cell>
          <cell r="K298" t="str">
            <v>RT-AR4640-AC-CHASSIS</v>
          </cell>
          <cell r="L298">
            <v>1000</v>
          </cell>
          <cell r="M298">
            <v>270</v>
          </cell>
          <cell r="N298" t="str">
            <v>CISCO3825</v>
          </cell>
          <cell r="O298">
            <v>1000</v>
          </cell>
          <cell r="P298">
            <v>415</v>
          </cell>
          <cell r="Q298">
            <v>5900</v>
          </cell>
          <cell r="R298">
            <v>1945</v>
          </cell>
          <cell r="S298">
            <v>4900</v>
          </cell>
          <cell r="T298">
            <v>2010</v>
          </cell>
          <cell r="U298">
            <v>55</v>
          </cell>
        </row>
        <row r="299">
          <cell r="F299" t="str">
            <v>CESIrelandCOLT Fibre45M</v>
          </cell>
          <cell r="G299">
            <v>500</v>
          </cell>
          <cell r="H299">
            <v>1080</v>
          </cell>
          <cell r="I299">
            <v>4400</v>
          </cell>
          <cell r="J299">
            <v>675</v>
          </cell>
          <cell r="K299" t="str">
            <v>RT-AR4640-AC-CHASSIS</v>
          </cell>
          <cell r="L299">
            <v>1000</v>
          </cell>
          <cell r="M299">
            <v>270</v>
          </cell>
          <cell r="N299" t="str">
            <v>CISCO3825</v>
          </cell>
          <cell r="O299">
            <v>1000</v>
          </cell>
          <cell r="P299">
            <v>415</v>
          </cell>
          <cell r="Q299">
            <v>5900</v>
          </cell>
          <cell r="R299">
            <v>2025</v>
          </cell>
          <cell r="S299">
            <v>4900</v>
          </cell>
          <cell r="T299">
            <v>2110</v>
          </cell>
          <cell r="U299">
            <v>50</v>
          </cell>
        </row>
        <row r="300">
          <cell r="F300" t="str">
            <v>CESIrelandCOLT Fibre50M</v>
          </cell>
          <cell r="G300">
            <v>500</v>
          </cell>
          <cell r="H300">
            <v>1130</v>
          </cell>
          <cell r="I300">
            <v>4400</v>
          </cell>
          <cell r="J300">
            <v>685</v>
          </cell>
          <cell r="K300" t="str">
            <v>RT-AR4640-AC-CHASSIS</v>
          </cell>
          <cell r="L300">
            <v>1000</v>
          </cell>
          <cell r="M300">
            <v>270</v>
          </cell>
          <cell r="N300" t="str">
            <v>CISCO3825</v>
          </cell>
          <cell r="O300">
            <v>1000</v>
          </cell>
          <cell r="P300">
            <v>415</v>
          </cell>
          <cell r="Q300">
            <v>5900</v>
          </cell>
          <cell r="R300">
            <v>2085</v>
          </cell>
          <cell r="S300">
            <v>4900</v>
          </cell>
          <cell r="T300">
            <v>2180</v>
          </cell>
          <cell r="U300">
            <v>45</v>
          </cell>
        </row>
        <row r="301">
          <cell r="F301" t="str">
            <v>CESIrelandCOLT Fibre60M</v>
          </cell>
          <cell r="G301">
            <v>500</v>
          </cell>
          <cell r="H301">
            <v>1260</v>
          </cell>
          <cell r="I301">
            <v>4400</v>
          </cell>
          <cell r="J301">
            <v>700</v>
          </cell>
          <cell r="K301" t="str">
            <v>RT-AR4640-AC-CHASSIS</v>
          </cell>
          <cell r="L301">
            <v>1000</v>
          </cell>
          <cell r="M301">
            <v>270</v>
          </cell>
          <cell r="N301" t="str">
            <v>CISCO3825</v>
          </cell>
          <cell r="O301">
            <v>1000</v>
          </cell>
          <cell r="P301">
            <v>415</v>
          </cell>
          <cell r="Q301">
            <v>5900</v>
          </cell>
          <cell r="R301">
            <v>2230</v>
          </cell>
          <cell r="S301">
            <v>4900</v>
          </cell>
          <cell r="T301">
            <v>2355</v>
          </cell>
          <cell r="U301">
            <v>40</v>
          </cell>
        </row>
        <row r="302">
          <cell r="F302" t="str">
            <v>CESIrelandCOLT Fibre70M</v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>
            <v>4900</v>
          </cell>
          <cell r="T302">
            <v>2715</v>
          </cell>
          <cell r="U302">
            <v>40</v>
          </cell>
        </row>
        <row r="303">
          <cell r="F303" t="str">
            <v>CESIrelandCOLT Fibre75M</v>
          </cell>
          <cell r="G303">
            <v>500</v>
          </cell>
          <cell r="H303">
            <v>1440</v>
          </cell>
          <cell r="I303">
            <v>4400</v>
          </cell>
          <cell r="J303">
            <v>720</v>
          </cell>
          <cell r="K303" t="str">
            <v>RT-AR4640-AC-CHASSIS</v>
          </cell>
          <cell r="L303">
            <v>1000</v>
          </cell>
          <cell r="M303">
            <v>270</v>
          </cell>
          <cell r="N303" t="str">
            <v>CISCO3825</v>
          </cell>
          <cell r="O303">
            <v>1000</v>
          </cell>
          <cell r="P303">
            <v>415</v>
          </cell>
          <cell r="Q303">
            <v>5900</v>
          </cell>
          <cell r="R303">
            <v>2430</v>
          </cell>
          <cell r="S303" t="str">
            <v>NA</v>
          </cell>
          <cell r="T303" t="str">
            <v>NA</v>
          </cell>
          <cell r="U303" t="str">
            <v>NA</v>
          </cell>
        </row>
        <row r="304">
          <cell r="F304" t="str">
            <v>CESIrelandCOLT Fibre90M</v>
          </cell>
          <cell r="G304">
            <v>500</v>
          </cell>
          <cell r="H304">
            <v>1605</v>
          </cell>
          <cell r="I304">
            <v>4400</v>
          </cell>
          <cell r="J304">
            <v>735</v>
          </cell>
          <cell r="K304" t="str">
            <v>RT-AR4640-AC-CHASSIS</v>
          </cell>
          <cell r="L304">
            <v>1000</v>
          </cell>
          <cell r="M304">
            <v>270</v>
          </cell>
          <cell r="N304" t="str">
            <v>CISCO3825</v>
          </cell>
          <cell r="O304">
            <v>1000</v>
          </cell>
          <cell r="P304">
            <v>415</v>
          </cell>
          <cell r="Q304">
            <v>5900</v>
          </cell>
          <cell r="R304">
            <v>2610</v>
          </cell>
          <cell r="S304">
            <v>4900</v>
          </cell>
          <cell r="T304">
            <v>2810</v>
          </cell>
          <cell r="U304">
            <v>35</v>
          </cell>
        </row>
        <row r="305">
          <cell r="F305" t="str">
            <v>CESIrelandCOLT Fibre100M</v>
          </cell>
          <cell r="G305">
            <v>500</v>
          </cell>
          <cell r="H305">
            <v>1710</v>
          </cell>
          <cell r="I305">
            <v>4400</v>
          </cell>
          <cell r="J305">
            <v>750</v>
          </cell>
          <cell r="K305" t="str">
            <v>RT-AR4640-AC-CHASSIS</v>
          </cell>
          <cell r="L305">
            <v>1000</v>
          </cell>
          <cell r="M305">
            <v>270</v>
          </cell>
          <cell r="N305" t="str">
            <v>CISCO3825</v>
          </cell>
          <cell r="O305">
            <v>1000</v>
          </cell>
          <cell r="P305">
            <v>415</v>
          </cell>
          <cell r="Q305">
            <v>5900</v>
          </cell>
          <cell r="R305">
            <v>2730</v>
          </cell>
          <cell r="S305">
            <v>4900</v>
          </cell>
          <cell r="T305">
            <v>2955</v>
          </cell>
          <cell r="U305">
            <v>30</v>
          </cell>
        </row>
        <row r="306">
          <cell r="F306" t="str">
            <v>CESIrelandCOLT Fibre110M</v>
          </cell>
          <cell r="G306">
            <v>1000</v>
          </cell>
          <cell r="H306">
            <v>1815</v>
          </cell>
          <cell r="I306">
            <v>8800</v>
          </cell>
          <cell r="J306">
            <v>790</v>
          </cell>
          <cell r="K306" t="str">
            <v>7206VXR/NPE-G1</v>
          </cell>
          <cell r="L306">
            <v>2000</v>
          </cell>
          <cell r="M306">
            <v>1050</v>
          </cell>
          <cell r="N306" t="str">
            <v>7206VXR/NPE-G1</v>
          </cell>
          <cell r="O306">
            <v>2000</v>
          </cell>
          <cell r="P306">
            <v>1050</v>
          </cell>
          <cell r="Q306">
            <v>11800</v>
          </cell>
          <cell r="R306">
            <v>3655</v>
          </cell>
          <cell r="S306" t="str">
            <v>NA</v>
          </cell>
          <cell r="T306" t="str">
            <v>NA</v>
          </cell>
          <cell r="U306" t="str">
            <v>NA</v>
          </cell>
        </row>
        <row r="307">
          <cell r="F307" t="str">
            <v>CESIrelandCOLT Fibre120M</v>
          </cell>
          <cell r="G307">
            <v>1000</v>
          </cell>
          <cell r="H307">
            <v>1920</v>
          </cell>
          <cell r="I307">
            <v>8800</v>
          </cell>
          <cell r="J307">
            <v>830</v>
          </cell>
          <cell r="K307" t="str">
            <v>7206VXR/NPE-G1</v>
          </cell>
          <cell r="L307">
            <v>2000</v>
          </cell>
          <cell r="M307">
            <v>1050</v>
          </cell>
          <cell r="N307" t="str">
            <v>7206VXR/NPE-G1</v>
          </cell>
          <cell r="O307">
            <v>2000</v>
          </cell>
          <cell r="P307">
            <v>1050</v>
          </cell>
          <cell r="Q307">
            <v>11800</v>
          </cell>
          <cell r="R307">
            <v>3800</v>
          </cell>
          <cell r="S307" t="str">
            <v>NA</v>
          </cell>
          <cell r="T307" t="str">
            <v>NA</v>
          </cell>
          <cell r="U307" t="str">
            <v>NA</v>
          </cell>
        </row>
        <row r="308">
          <cell r="F308" t="str">
            <v>CESIrelandCOLT Fibre130M</v>
          </cell>
          <cell r="G308">
            <v>1000</v>
          </cell>
          <cell r="H308">
            <v>2020</v>
          </cell>
          <cell r="I308">
            <v>8800</v>
          </cell>
          <cell r="J308">
            <v>870</v>
          </cell>
          <cell r="K308" t="str">
            <v>7206VXR/NPE-G1</v>
          </cell>
          <cell r="L308">
            <v>2000</v>
          </cell>
          <cell r="M308">
            <v>1050</v>
          </cell>
          <cell r="N308" t="str">
            <v>7206VXR/NPE-G1</v>
          </cell>
          <cell r="O308">
            <v>2000</v>
          </cell>
          <cell r="P308">
            <v>1050</v>
          </cell>
          <cell r="Q308">
            <v>11800</v>
          </cell>
          <cell r="R308">
            <v>3940</v>
          </cell>
          <cell r="S308" t="str">
            <v>NA</v>
          </cell>
          <cell r="T308" t="str">
            <v>NA</v>
          </cell>
          <cell r="U308" t="str">
            <v>NA</v>
          </cell>
        </row>
        <row r="309">
          <cell r="F309" t="str">
            <v>CESIrelandCOLT Fibre140M</v>
          </cell>
          <cell r="G309">
            <v>1000</v>
          </cell>
          <cell r="H309">
            <v>2120</v>
          </cell>
          <cell r="I309">
            <v>8800</v>
          </cell>
          <cell r="J309">
            <v>905</v>
          </cell>
          <cell r="K309" t="str">
            <v>7206VXR/NPE-G1</v>
          </cell>
          <cell r="L309">
            <v>2000</v>
          </cell>
          <cell r="M309">
            <v>1050</v>
          </cell>
          <cell r="N309" t="str">
            <v>7206VXR/NPE-G1</v>
          </cell>
          <cell r="O309">
            <v>2000</v>
          </cell>
          <cell r="P309">
            <v>1050</v>
          </cell>
          <cell r="Q309">
            <v>11800</v>
          </cell>
          <cell r="R309">
            <v>4075</v>
          </cell>
          <cell r="S309" t="str">
            <v>NA</v>
          </cell>
          <cell r="T309" t="str">
            <v>NA</v>
          </cell>
          <cell r="U309" t="str">
            <v>NA</v>
          </cell>
        </row>
        <row r="310">
          <cell r="F310" t="str">
            <v>CESIrelandCOLT Fibre150M</v>
          </cell>
          <cell r="G310">
            <v>1000</v>
          </cell>
          <cell r="H310">
            <v>2215</v>
          </cell>
          <cell r="I310">
            <v>8800</v>
          </cell>
          <cell r="J310">
            <v>940</v>
          </cell>
          <cell r="K310" t="str">
            <v>7206VXR/NPE-G1</v>
          </cell>
          <cell r="L310">
            <v>2000</v>
          </cell>
          <cell r="M310">
            <v>1050</v>
          </cell>
          <cell r="N310" t="str">
            <v>7206VXR/NPE-G1</v>
          </cell>
          <cell r="O310">
            <v>2000</v>
          </cell>
          <cell r="P310">
            <v>1050</v>
          </cell>
          <cell r="Q310">
            <v>11800</v>
          </cell>
          <cell r="R310">
            <v>4205</v>
          </cell>
          <cell r="S310" t="str">
            <v>NA</v>
          </cell>
          <cell r="T310" t="str">
            <v>NA</v>
          </cell>
          <cell r="U310" t="str">
            <v>NA</v>
          </cell>
        </row>
        <row r="311">
          <cell r="F311" t="str">
            <v>CESIrelandCOLT Fibre155M</v>
          </cell>
          <cell r="G311">
            <v>1000</v>
          </cell>
          <cell r="H311">
            <v>2260</v>
          </cell>
          <cell r="I311">
            <v>8800</v>
          </cell>
          <cell r="J311">
            <v>960</v>
          </cell>
          <cell r="K311" t="str">
            <v>7206VXR/NPE-G1</v>
          </cell>
          <cell r="L311">
            <v>2000</v>
          </cell>
          <cell r="M311">
            <v>1050</v>
          </cell>
          <cell r="N311" t="str">
            <v>7206VXR/NPE-G1</v>
          </cell>
          <cell r="O311">
            <v>2000</v>
          </cell>
          <cell r="P311">
            <v>1050</v>
          </cell>
          <cell r="Q311">
            <v>11800</v>
          </cell>
          <cell r="R311">
            <v>4270</v>
          </cell>
          <cell r="S311" t="str">
            <v>NA</v>
          </cell>
          <cell r="T311" t="str">
            <v>NA</v>
          </cell>
          <cell r="U311" t="str">
            <v>NA</v>
          </cell>
        </row>
        <row r="312">
          <cell r="F312" t="str">
            <v>CESIrelandCOLT Fibre200M</v>
          </cell>
          <cell r="G312">
            <v>1000</v>
          </cell>
          <cell r="H312">
            <v>2660</v>
          </cell>
          <cell r="I312">
            <v>8800</v>
          </cell>
          <cell r="J312">
            <v>1110</v>
          </cell>
          <cell r="K312" t="str">
            <v>7206VXR/NPE-G1</v>
          </cell>
          <cell r="L312">
            <v>2000</v>
          </cell>
          <cell r="M312">
            <v>1050</v>
          </cell>
          <cell r="N312" t="str">
            <v>7206VXR/NPE-G1</v>
          </cell>
          <cell r="O312">
            <v>2000</v>
          </cell>
          <cell r="P312">
            <v>1050</v>
          </cell>
          <cell r="Q312">
            <v>11800</v>
          </cell>
          <cell r="R312">
            <v>4820</v>
          </cell>
          <cell r="S312">
            <v>9800</v>
          </cell>
          <cell r="T312">
            <v>4525</v>
          </cell>
          <cell r="U312">
            <v>25</v>
          </cell>
        </row>
        <row r="313">
          <cell r="F313" t="str">
            <v>CESIrelandCOLT Fibre300M</v>
          </cell>
          <cell r="G313">
            <v>1000</v>
          </cell>
          <cell r="H313">
            <v>3445</v>
          </cell>
          <cell r="I313">
            <v>8800</v>
          </cell>
          <cell r="J313">
            <v>1395</v>
          </cell>
          <cell r="K313" t="str">
            <v>7206VXR/NPE-G1</v>
          </cell>
          <cell r="L313">
            <v>2000</v>
          </cell>
          <cell r="M313">
            <v>1050</v>
          </cell>
          <cell r="N313" t="str">
            <v>7206VXR/NPE-G1</v>
          </cell>
          <cell r="O313">
            <v>2000</v>
          </cell>
          <cell r="P313">
            <v>1050</v>
          </cell>
          <cell r="Q313">
            <v>11800</v>
          </cell>
          <cell r="R313">
            <v>5890</v>
          </cell>
          <cell r="S313">
            <v>9800</v>
          </cell>
          <cell r="T313">
            <v>5810</v>
          </cell>
          <cell r="U313">
            <v>20</v>
          </cell>
        </row>
        <row r="314">
          <cell r="F314" t="str">
            <v>CESIrelandCOLT Fibre400M</v>
          </cell>
          <cell r="G314">
            <v>1000</v>
          </cell>
          <cell r="H314">
            <v>4140</v>
          </cell>
          <cell r="I314">
            <v>8800</v>
          </cell>
          <cell r="J314">
            <v>1640</v>
          </cell>
          <cell r="K314" t="str">
            <v>7206VXR/NPE-G1</v>
          </cell>
          <cell r="L314">
            <v>2000</v>
          </cell>
          <cell r="M314">
            <v>1050</v>
          </cell>
          <cell r="N314" t="str">
            <v>7206VXR/NPE-G1</v>
          </cell>
          <cell r="O314">
            <v>2000</v>
          </cell>
          <cell r="P314">
            <v>1050</v>
          </cell>
          <cell r="Q314">
            <v>11800</v>
          </cell>
          <cell r="R314">
            <v>6830</v>
          </cell>
          <cell r="S314">
            <v>9800</v>
          </cell>
          <cell r="T314">
            <v>6940</v>
          </cell>
          <cell r="U314">
            <v>20</v>
          </cell>
        </row>
        <row r="315">
          <cell r="F315" t="str">
            <v>CESIrelandCOLT Fibre500M</v>
          </cell>
          <cell r="G315">
            <v>1000</v>
          </cell>
          <cell r="H315">
            <v>4775</v>
          </cell>
          <cell r="I315">
            <v>8800</v>
          </cell>
          <cell r="J315">
            <v>1865</v>
          </cell>
          <cell r="K315" t="str">
            <v>ASR1002-F</v>
          </cell>
          <cell r="L315">
            <v>2000</v>
          </cell>
          <cell r="M315">
            <v>1140</v>
          </cell>
          <cell r="N315" t="str">
            <v>ASR1002-F</v>
          </cell>
          <cell r="O315">
            <v>2000</v>
          </cell>
          <cell r="P315">
            <v>1140</v>
          </cell>
          <cell r="Q315">
            <v>11800</v>
          </cell>
          <cell r="R315">
            <v>7780</v>
          </cell>
          <cell r="S315">
            <v>9800</v>
          </cell>
          <cell r="T315">
            <v>7970</v>
          </cell>
          <cell r="U315">
            <v>20</v>
          </cell>
        </row>
        <row r="316">
          <cell r="F316" t="str">
            <v>CESIrelandCOLT Fibre600M</v>
          </cell>
          <cell r="G316">
            <v>1000</v>
          </cell>
          <cell r="H316">
            <v>5365</v>
          </cell>
          <cell r="I316">
            <v>8800</v>
          </cell>
          <cell r="J316">
            <v>2065</v>
          </cell>
          <cell r="K316" t="str">
            <v>ASR1002-F</v>
          </cell>
          <cell r="L316">
            <v>2000</v>
          </cell>
          <cell r="M316">
            <v>1140</v>
          </cell>
          <cell r="N316" t="str">
            <v>ASR1002-F</v>
          </cell>
          <cell r="O316">
            <v>2000</v>
          </cell>
          <cell r="P316">
            <v>1140</v>
          </cell>
          <cell r="Q316">
            <v>11800</v>
          </cell>
          <cell r="R316">
            <v>8570</v>
          </cell>
          <cell r="S316">
            <v>9800</v>
          </cell>
          <cell r="T316">
            <v>8920</v>
          </cell>
          <cell r="U316">
            <v>15</v>
          </cell>
        </row>
        <row r="317">
          <cell r="F317" t="str">
            <v>CESIrelandCOLT Fibre700M</v>
          </cell>
          <cell r="G317">
            <v>1000</v>
          </cell>
          <cell r="H317">
            <v>5920</v>
          </cell>
          <cell r="I317">
            <v>8800</v>
          </cell>
          <cell r="J317">
            <v>2255</v>
          </cell>
          <cell r="K317" t="str">
            <v>ASR1002-F</v>
          </cell>
          <cell r="L317">
            <v>2000</v>
          </cell>
          <cell r="M317">
            <v>1140</v>
          </cell>
          <cell r="N317" t="str">
            <v>ASR1002-F</v>
          </cell>
          <cell r="O317">
            <v>2000</v>
          </cell>
          <cell r="P317">
            <v>1140</v>
          </cell>
          <cell r="Q317">
            <v>11800</v>
          </cell>
          <cell r="R317">
            <v>9315</v>
          </cell>
          <cell r="S317">
            <v>9800</v>
          </cell>
          <cell r="T317">
            <v>9810</v>
          </cell>
          <cell r="U317">
            <v>15</v>
          </cell>
        </row>
        <row r="318">
          <cell r="F318" t="str">
            <v>CESIrelandCOLT Fibre800M</v>
          </cell>
          <cell r="G318">
            <v>1000</v>
          </cell>
          <cell r="H318">
            <v>6445</v>
          </cell>
          <cell r="I318">
            <v>8800</v>
          </cell>
          <cell r="J318">
            <v>2430</v>
          </cell>
          <cell r="K318" t="str">
            <v>ASR1002-F</v>
          </cell>
          <cell r="L318">
            <v>2000</v>
          </cell>
          <cell r="M318">
            <v>1140</v>
          </cell>
          <cell r="N318" t="str">
            <v>ASR1002-F</v>
          </cell>
          <cell r="O318">
            <v>2000</v>
          </cell>
          <cell r="P318">
            <v>1140</v>
          </cell>
          <cell r="Q318">
            <v>11800</v>
          </cell>
          <cell r="R318">
            <v>10015</v>
          </cell>
          <cell r="S318">
            <v>9800</v>
          </cell>
          <cell r="T318">
            <v>10650</v>
          </cell>
          <cell r="U318">
            <v>15</v>
          </cell>
        </row>
        <row r="319">
          <cell r="F319" t="str">
            <v>CESIrelandCOLT Fibre900M</v>
          </cell>
          <cell r="G319">
            <v>1000</v>
          </cell>
          <cell r="H319">
            <v>6950</v>
          </cell>
          <cell r="I319">
            <v>8800</v>
          </cell>
          <cell r="J319">
            <v>2595</v>
          </cell>
          <cell r="K319" t="str">
            <v>ASR1002-F</v>
          </cell>
          <cell r="L319">
            <v>2000</v>
          </cell>
          <cell r="M319">
            <v>1140</v>
          </cell>
          <cell r="N319" t="str">
            <v>ASR1002-F</v>
          </cell>
          <cell r="O319">
            <v>2000</v>
          </cell>
          <cell r="P319">
            <v>1140</v>
          </cell>
          <cell r="Q319">
            <v>11800</v>
          </cell>
          <cell r="R319">
            <v>10685</v>
          </cell>
          <cell r="S319">
            <v>9800</v>
          </cell>
          <cell r="T319">
            <v>11455</v>
          </cell>
          <cell r="U319">
            <v>15</v>
          </cell>
        </row>
        <row r="320">
          <cell r="F320" t="str">
            <v>CESIrelandCOLT Fibre1G</v>
          </cell>
          <cell r="G320">
            <v>1000</v>
          </cell>
          <cell r="H320">
            <v>7440</v>
          </cell>
          <cell r="I320">
            <v>8800</v>
          </cell>
          <cell r="J320">
            <v>2750</v>
          </cell>
          <cell r="K320" t="str">
            <v>ASR1002-F</v>
          </cell>
          <cell r="L320">
            <v>2000</v>
          </cell>
          <cell r="M320">
            <v>1140</v>
          </cell>
          <cell r="N320" t="str">
            <v>ASR1002-F</v>
          </cell>
          <cell r="O320">
            <v>2000</v>
          </cell>
          <cell r="P320">
            <v>1140</v>
          </cell>
          <cell r="Q320">
            <v>11800</v>
          </cell>
          <cell r="R320">
            <v>11330</v>
          </cell>
          <cell r="S320">
            <v>9800</v>
          </cell>
          <cell r="T320">
            <v>12230</v>
          </cell>
          <cell r="U320">
            <v>15</v>
          </cell>
        </row>
        <row r="321">
          <cell r="F321" t="str">
            <v>CESIrelandCOLT Fibre80M</v>
          </cell>
          <cell r="G321">
            <v>500</v>
          </cell>
          <cell r="H321">
            <v>1495</v>
          </cell>
          <cell r="I321">
            <v>4400</v>
          </cell>
          <cell r="J321">
            <v>725</v>
          </cell>
          <cell r="K321" t="str">
            <v>RT-AR4640-AC-CHASSIS</v>
          </cell>
          <cell r="L321">
            <v>1000</v>
          </cell>
          <cell r="M321">
            <v>270</v>
          </cell>
          <cell r="N321" t="str">
            <v>CISCO3825</v>
          </cell>
          <cell r="O321">
            <v>1000</v>
          </cell>
          <cell r="P321">
            <v>415</v>
          </cell>
          <cell r="Q321">
            <v>5900</v>
          </cell>
          <cell r="R321">
            <v>2490</v>
          </cell>
          <cell r="S321">
            <v>4900</v>
          </cell>
          <cell r="T321">
            <v>2665</v>
          </cell>
          <cell r="U321">
            <v>35</v>
          </cell>
        </row>
        <row r="322">
          <cell r="F322" t="str">
            <v>CESItalyCOLT Fibre64k</v>
          </cell>
          <cell r="G322">
            <v>100</v>
          </cell>
          <cell r="H322">
            <v>70</v>
          </cell>
          <cell r="I322">
            <v>600</v>
          </cell>
          <cell r="J322">
            <v>250</v>
          </cell>
          <cell r="K322" t="str">
            <v>CISCO881-K9</v>
          </cell>
          <cell r="L322">
            <v>200</v>
          </cell>
          <cell r="M322">
            <v>55</v>
          </cell>
          <cell r="N322" t="str">
            <v>AR 28-09</v>
          </cell>
          <cell r="O322">
            <v>500</v>
          </cell>
          <cell r="P322">
            <v>100</v>
          </cell>
          <cell r="Q322">
            <v>900</v>
          </cell>
          <cell r="R322">
            <v>375</v>
          </cell>
          <cell r="S322" t="str">
            <v>NA</v>
          </cell>
          <cell r="T322" t="str">
            <v>NA</v>
          </cell>
          <cell r="U322" t="str">
            <v>NA</v>
          </cell>
        </row>
        <row r="323">
          <cell r="F323" t="str">
            <v>CESItalyCOLT Fibre128k</v>
          </cell>
          <cell r="G323">
            <v>100</v>
          </cell>
          <cell r="H323">
            <v>70</v>
          </cell>
          <cell r="I323">
            <v>600</v>
          </cell>
          <cell r="J323">
            <v>250</v>
          </cell>
          <cell r="K323" t="str">
            <v>CISCO881-K9</v>
          </cell>
          <cell r="L323">
            <v>200</v>
          </cell>
          <cell r="M323">
            <v>55</v>
          </cell>
          <cell r="N323" t="str">
            <v>AR 28-09</v>
          </cell>
          <cell r="O323">
            <v>500</v>
          </cell>
          <cell r="P323">
            <v>100</v>
          </cell>
          <cell r="Q323">
            <v>900</v>
          </cell>
          <cell r="R323">
            <v>375</v>
          </cell>
          <cell r="S323" t="str">
            <v>NA</v>
          </cell>
          <cell r="T323" t="str">
            <v>NA</v>
          </cell>
          <cell r="U323" t="str">
            <v>NA</v>
          </cell>
        </row>
        <row r="324">
          <cell r="F324" t="str">
            <v>CESItalyCOLT Fibre256k</v>
          </cell>
          <cell r="G324">
            <v>100</v>
          </cell>
          <cell r="H324">
            <v>70</v>
          </cell>
          <cell r="I324">
            <v>600</v>
          </cell>
          <cell r="J324">
            <v>250</v>
          </cell>
          <cell r="K324" t="str">
            <v>CISCO881-K9</v>
          </cell>
          <cell r="L324">
            <v>200</v>
          </cell>
          <cell r="M324">
            <v>55</v>
          </cell>
          <cell r="N324" t="str">
            <v>AR 28-09</v>
          </cell>
          <cell r="O324">
            <v>500</v>
          </cell>
          <cell r="P324">
            <v>100</v>
          </cell>
          <cell r="Q324">
            <v>900</v>
          </cell>
          <cell r="R324">
            <v>375</v>
          </cell>
          <cell r="S324" t="str">
            <v>NA</v>
          </cell>
          <cell r="T324" t="str">
            <v>NA</v>
          </cell>
          <cell r="U324" t="str">
            <v>NA</v>
          </cell>
        </row>
        <row r="325">
          <cell r="F325" t="str">
            <v>CESItalyCOLT Fibre0.5M</v>
          </cell>
          <cell r="G325">
            <v>100</v>
          </cell>
          <cell r="H325">
            <v>70</v>
          </cell>
          <cell r="I325">
            <v>600</v>
          </cell>
          <cell r="J325">
            <v>250</v>
          </cell>
          <cell r="K325" t="str">
            <v>CISCO881-K9</v>
          </cell>
          <cell r="L325">
            <v>200</v>
          </cell>
          <cell r="M325">
            <v>55</v>
          </cell>
          <cell r="N325" t="str">
            <v>AR 28-09</v>
          </cell>
          <cell r="O325">
            <v>500</v>
          </cell>
          <cell r="P325">
            <v>100</v>
          </cell>
          <cell r="Q325">
            <v>900</v>
          </cell>
          <cell r="R325">
            <v>375</v>
          </cell>
          <cell r="S325" t="str">
            <v>NA</v>
          </cell>
          <cell r="T325" t="str">
            <v>NA</v>
          </cell>
          <cell r="U325" t="str">
            <v>NA</v>
          </cell>
        </row>
        <row r="326">
          <cell r="F326" t="str">
            <v>CESItalyCOLT Fibre1M</v>
          </cell>
          <cell r="G326">
            <v>100</v>
          </cell>
          <cell r="H326">
            <v>70</v>
          </cell>
          <cell r="I326">
            <v>600</v>
          </cell>
          <cell r="J326">
            <v>250</v>
          </cell>
          <cell r="K326" t="str">
            <v>CISCO881-K9</v>
          </cell>
          <cell r="L326">
            <v>200</v>
          </cell>
          <cell r="M326">
            <v>55</v>
          </cell>
          <cell r="N326" t="str">
            <v>AR 28-09</v>
          </cell>
          <cell r="O326">
            <v>500</v>
          </cell>
          <cell r="P326">
            <v>100</v>
          </cell>
          <cell r="Q326">
            <v>900</v>
          </cell>
          <cell r="R326">
            <v>375</v>
          </cell>
          <cell r="S326" t="str">
            <v>NA</v>
          </cell>
          <cell r="T326" t="str">
            <v>NA</v>
          </cell>
          <cell r="U326" t="str">
            <v>NA</v>
          </cell>
        </row>
        <row r="327">
          <cell r="F327" t="str">
            <v>CESItalyCOLT Fibre1.5M</v>
          </cell>
          <cell r="G327">
            <v>100</v>
          </cell>
          <cell r="H327">
            <v>70</v>
          </cell>
          <cell r="I327">
            <v>600</v>
          </cell>
          <cell r="J327">
            <v>250</v>
          </cell>
          <cell r="K327" t="str">
            <v>CISCO881-K9</v>
          </cell>
          <cell r="L327">
            <v>200</v>
          </cell>
          <cell r="M327">
            <v>55</v>
          </cell>
          <cell r="N327" t="str">
            <v>AR 28-09</v>
          </cell>
          <cell r="O327">
            <v>500</v>
          </cell>
          <cell r="P327">
            <v>100</v>
          </cell>
          <cell r="Q327">
            <v>900</v>
          </cell>
          <cell r="R327">
            <v>375</v>
          </cell>
          <cell r="S327" t="str">
            <v>NA</v>
          </cell>
          <cell r="T327" t="str">
            <v>NA</v>
          </cell>
          <cell r="U327" t="str">
            <v>NA</v>
          </cell>
        </row>
        <row r="328">
          <cell r="F328" t="str">
            <v>CESItalyCOLT Fibre2M</v>
          </cell>
          <cell r="G328">
            <v>100</v>
          </cell>
          <cell r="H328">
            <v>70</v>
          </cell>
          <cell r="I328">
            <v>600</v>
          </cell>
          <cell r="J328">
            <v>250</v>
          </cell>
          <cell r="K328" t="str">
            <v>CISCO881-K9</v>
          </cell>
          <cell r="L328">
            <v>200</v>
          </cell>
          <cell r="M328">
            <v>55</v>
          </cell>
          <cell r="N328" t="str">
            <v>AR 28-09</v>
          </cell>
          <cell r="O328">
            <v>500</v>
          </cell>
          <cell r="P328">
            <v>100</v>
          </cell>
          <cell r="Q328">
            <v>900</v>
          </cell>
          <cell r="R328">
            <v>375</v>
          </cell>
          <cell r="S328" t="str">
            <v>NA</v>
          </cell>
          <cell r="T328" t="str">
            <v>NA</v>
          </cell>
          <cell r="U328" t="str">
            <v>NA</v>
          </cell>
        </row>
        <row r="329">
          <cell r="F329" t="str">
            <v>CESItalyCOLT Fibre3M</v>
          </cell>
          <cell r="G329">
            <v>200</v>
          </cell>
          <cell r="H329">
            <v>100</v>
          </cell>
          <cell r="I329">
            <v>1200</v>
          </cell>
          <cell r="J329">
            <v>295</v>
          </cell>
          <cell r="K329" t="str">
            <v>CISCO881-K9</v>
          </cell>
          <cell r="L329">
            <v>200</v>
          </cell>
          <cell r="M329">
            <v>55</v>
          </cell>
          <cell r="N329" t="str">
            <v>AR 28-09</v>
          </cell>
          <cell r="O329">
            <v>500</v>
          </cell>
          <cell r="P329">
            <v>100</v>
          </cell>
          <cell r="Q329">
            <v>1600</v>
          </cell>
          <cell r="R329">
            <v>450</v>
          </cell>
          <cell r="S329" t="str">
            <v>NA</v>
          </cell>
          <cell r="T329" t="str">
            <v>NA</v>
          </cell>
          <cell r="U329" t="str">
            <v>NA</v>
          </cell>
        </row>
        <row r="330">
          <cell r="F330" t="str">
            <v>CESItalyCOLT Fibre4M</v>
          </cell>
          <cell r="G330">
            <v>200</v>
          </cell>
          <cell r="H330">
            <v>130</v>
          </cell>
          <cell r="I330">
            <v>1200</v>
          </cell>
          <cell r="J330">
            <v>330</v>
          </cell>
          <cell r="K330" t="str">
            <v>CISCO881-K9</v>
          </cell>
          <cell r="L330">
            <v>200</v>
          </cell>
          <cell r="M330">
            <v>55</v>
          </cell>
          <cell r="N330" t="str">
            <v>AR 28-09</v>
          </cell>
          <cell r="O330">
            <v>500</v>
          </cell>
          <cell r="P330">
            <v>100</v>
          </cell>
          <cell r="Q330">
            <v>1600</v>
          </cell>
          <cell r="R330">
            <v>515</v>
          </cell>
          <cell r="S330" t="str">
            <v>NA</v>
          </cell>
          <cell r="T330" t="str">
            <v>NA</v>
          </cell>
          <cell r="U330" t="str">
            <v>NA</v>
          </cell>
        </row>
        <row r="331">
          <cell r="F331" t="str">
            <v>CESItalyCOLT Fibre5M</v>
          </cell>
          <cell r="G331">
            <v>200</v>
          </cell>
          <cell r="H331">
            <v>160</v>
          </cell>
          <cell r="I331">
            <v>1200</v>
          </cell>
          <cell r="J331">
            <v>360</v>
          </cell>
          <cell r="K331" t="str">
            <v>AR 28-31</v>
          </cell>
          <cell r="L331">
            <v>500</v>
          </cell>
          <cell r="M331">
            <v>105</v>
          </cell>
          <cell r="N331" t="str">
            <v>CISCO1841</v>
          </cell>
          <cell r="O331">
            <v>500</v>
          </cell>
          <cell r="P331">
            <v>135</v>
          </cell>
          <cell r="Q331">
            <v>1900</v>
          </cell>
          <cell r="R331">
            <v>625</v>
          </cell>
          <cell r="S331">
            <v>1400</v>
          </cell>
          <cell r="T331">
            <v>625</v>
          </cell>
          <cell r="U331">
            <v>125</v>
          </cell>
        </row>
        <row r="332">
          <cell r="F332" t="str">
            <v>CESItalyCOLT Fibre6M</v>
          </cell>
          <cell r="G332">
            <v>200</v>
          </cell>
          <cell r="H332">
            <v>190</v>
          </cell>
          <cell r="I332">
            <v>1200</v>
          </cell>
          <cell r="J332">
            <v>385</v>
          </cell>
          <cell r="K332" t="str">
            <v>AR 28-31</v>
          </cell>
          <cell r="L332">
            <v>500</v>
          </cell>
          <cell r="M332">
            <v>105</v>
          </cell>
          <cell r="N332" t="str">
            <v>CISCO1841</v>
          </cell>
          <cell r="O332">
            <v>500</v>
          </cell>
          <cell r="P332">
            <v>135</v>
          </cell>
          <cell r="Q332">
            <v>1900</v>
          </cell>
          <cell r="R332">
            <v>680</v>
          </cell>
          <cell r="S332" t="str">
            <v>NA</v>
          </cell>
          <cell r="T332" t="str">
            <v>NA</v>
          </cell>
          <cell r="U332" t="str">
            <v>NA</v>
          </cell>
        </row>
        <row r="333">
          <cell r="F333" t="str">
            <v>CESItalyCOLT Fibre7M</v>
          </cell>
          <cell r="G333">
            <v>200</v>
          </cell>
          <cell r="H333">
            <v>220</v>
          </cell>
          <cell r="I333">
            <v>1200</v>
          </cell>
          <cell r="J333">
            <v>410</v>
          </cell>
          <cell r="K333" t="str">
            <v>AR 28-31</v>
          </cell>
          <cell r="L333">
            <v>500</v>
          </cell>
          <cell r="M333">
            <v>105</v>
          </cell>
          <cell r="N333" t="str">
            <v>CISCO1841</v>
          </cell>
          <cell r="O333">
            <v>500</v>
          </cell>
          <cell r="P333">
            <v>135</v>
          </cell>
          <cell r="Q333">
            <v>1900</v>
          </cell>
          <cell r="R333">
            <v>735</v>
          </cell>
          <cell r="S333" t="str">
            <v>NA</v>
          </cell>
          <cell r="T333" t="str">
            <v>NA</v>
          </cell>
          <cell r="U333" t="str">
            <v>NA</v>
          </cell>
        </row>
        <row r="334">
          <cell r="F334" t="str">
            <v>CESItalyCOLT Fibre8M</v>
          </cell>
          <cell r="G334">
            <v>200</v>
          </cell>
          <cell r="H334">
            <v>250</v>
          </cell>
          <cell r="I334">
            <v>1200</v>
          </cell>
          <cell r="J334">
            <v>430</v>
          </cell>
          <cell r="K334" t="str">
            <v>AR 28-31</v>
          </cell>
          <cell r="L334">
            <v>500</v>
          </cell>
          <cell r="M334">
            <v>105</v>
          </cell>
          <cell r="N334" t="str">
            <v>CISCO1841</v>
          </cell>
          <cell r="O334">
            <v>500</v>
          </cell>
          <cell r="P334">
            <v>135</v>
          </cell>
          <cell r="Q334">
            <v>1900</v>
          </cell>
          <cell r="R334">
            <v>785</v>
          </cell>
          <cell r="S334" t="str">
            <v>NA</v>
          </cell>
          <cell r="T334" t="str">
            <v>NA</v>
          </cell>
          <cell r="U334" t="str">
            <v>NA</v>
          </cell>
        </row>
        <row r="335">
          <cell r="F335" t="str">
            <v>CESItalyCOLT Fibre9M</v>
          </cell>
          <cell r="G335">
            <v>200</v>
          </cell>
          <cell r="H335">
            <v>280</v>
          </cell>
          <cell r="I335">
            <v>1200</v>
          </cell>
          <cell r="J335">
            <v>450</v>
          </cell>
          <cell r="K335" t="str">
            <v>AR 28-31</v>
          </cell>
          <cell r="L335">
            <v>500</v>
          </cell>
          <cell r="M335">
            <v>105</v>
          </cell>
          <cell r="N335" t="str">
            <v>CISCO2811</v>
          </cell>
          <cell r="O335">
            <v>500</v>
          </cell>
          <cell r="P335">
            <v>175</v>
          </cell>
          <cell r="Q335">
            <v>1900</v>
          </cell>
          <cell r="R335">
            <v>835</v>
          </cell>
          <cell r="S335" t="str">
            <v>NA</v>
          </cell>
          <cell r="T335" t="str">
            <v>NA</v>
          </cell>
          <cell r="U335" t="str">
            <v>NA</v>
          </cell>
        </row>
        <row r="336">
          <cell r="F336" t="str">
            <v>CESItalyCOLT Fibre10M</v>
          </cell>
          <cell r="G336">
            <v>200</v>
          </cell>
          <cell r="H336">
            <v>300</v>
          </cell>
          <cell r="I336">
            <v>1200</v>
          </cell>
          <cell r="J336">
            <v>475</v>
          </cell>
          <cell r="K336" t="str">
            <v>AR 28-31</v>
          </cell>
          <cell r="L336">
            <v>500</v>
          </cell>
          <cell r="M336">
            <v>105</v>
          </cell>
          <cell r="N336" t="str">
            <v>CISCO2811</v>
          </cell>
          <cell r="O336">
            <v>500</v>
          </cell>
          <cell r="P336">
            <v>175</v>
          </cell>
          <cell r="Q336">
            <v>1900</v>
          </cell>
          <cell r="R336">
            <v>880</v>
          </cell>
          <cell r="S336">
            <v>1400</v>
          </cell>
          <cell r="T336">
            <v>930</v>
          </cell>
          <cell r="U336">
            <v>95</v>
          </cell>
        </row>
        <row r="337">
          <cell r="F337" t="str">
            <v>CESItalyCOLT Fibre11M</v>
          </cell>
          <cell r="G337">
            <v>500</v>
          </cell>
          <cell r="H337">
            <v>320</v>
          </cell>
          <cell r="I337">
            <v>1200</v>
          </cell>
          <cell r="J337">
            <v>485</v>
          </cell>
          <cell r="K337" t="str">
            <v>AR 28-31</v>
          </cell>
          <cell r="L337">
            <v>500</v>
          </cell>
          <cell r="M337">
            <v>105</v>
          </cell>
          <cell r="N337" t="str">
            <v>CISCO2811</v>
          </cell>
          <cell r="O337">
            <v>500</v>
          </cell>
          <cell r="P337">
            <v>175</v>
          </cell>
          <cell r="Q337">
            <v>2200</v>
          </cell>
          <cell r="R337">
            <v>910</v>
          </cell>
          <cell r="S337" t="str">
            <v>NA</v>
          </cell>
          <cell r="T337" t="str">
            <v>NA</v>
          </cell>
          <cell r="U337" t="str">
            <v>NA</v>
          </cell>
        </row>
        <row r="338">
          <cell r="F338" t="str">
            <v>CESItalyCOLT Fibre12M</v>
          </cell>
          <cell r="G338">
            <v>500</v>
          </cell>
          <cell r="H338">
            <v>340</v>
          </cell>
          <cell r="I338">
            <v>1200</v>
          </cell>
          <cell r="J338">
            <v>495</v>
          </cell>
          <cell r="K338" t="str">
            <v>AR 28-31</v>
          </cell>
          <cell r="L338">
            <v>500</v>
          </cell>
          <cell r="M338">
            <v>105</v>
          </cell>
          <cell r="N338" t="str">
            <v>CISCO2811</v>
          </cell>
          <cell r="O338">
            <v>500</v>
          </cell>
          <cell r="P338">
            <v>175</v>
          </cell>
          <cell r="Q338">
            <v>2200</v>
          </cell>
          <cell r="R338">
            <v>940</v>
          </cell>
          <cell r="S338" t="str">
            <v>NA</v>
          </cell>
          <cell r="T338" t="str">
            <v>NA</v>
          </cell>
          <cell r="U338" t="str">
            <v>NA</v>
          </cell>
        </row>
        <row r="339">
          <cell r="F339" t="str">
            <v>CESItalyCOLT Fibre13M</v>
          </cell>
          <cell r="G339">
            <v>500</v>
          </cell>
          <cell r="H339">
            <v>360</v>
          </cell>
          <cell r="I339">
            <v>1200</v>
          </cell>
          <cell r="J339">
            <v>505</v>
          </cell>
          <cell r="K339" t="str">
            <v>AR 28-31</v>
          </cell>
          <cell r="L339">
            <v>500</v>
          </cell>
          <cell r="M339">
            <v>105</v>
          </cell>
          <cell r="N339" t="str">
            <v>CISCO2811</v>
          </cell>
          <cell r="O339">
            <v>500</v>
          </cell>
          <cell r="P339">
            <v>175</v>
          </cell>
          <cell r="Q339">
            <v>2200</v>
          </cell>
          <cell r="R339">
            <v>970</v>
          </cell>
          <cell r="S339" t="str">
            <v>NA</v>
          </cell>
          <cell r="T339" t="str">
            <v>NA</v>
          </cell>
          <cell r="U339" t="str">
            <v>NA</v>
          </cell>
        </row>
        <row r="340">
          <cell r="F340" t="str">
            <v>CESItalyCOLT Fibre14M</v>
          </cell>
          <cell r="G340">
            <v>500</v>
          </cell>
          <cell r="H340">
            <v>380</v>
          </cell>
          <cell r="I340">
            <v>1200</v>
          </cell>
          <cell r="J340">
            <v>510</v>
          </cell>
          <cell r="K340" t="str">
            <v>AR 28-31</v>
          </cell>
          <cell r="L340">
            <v>500</v>
          </cell>
          <cell r="M340">
            <v>105</v>
          </cell>
          <cell r="N340" t="str">
            <v>CISCO2811</v>
          </cell>
          <cell r="O340">
            <v>500</v>
          </cell>
          <cell r="P340">
            <v>175</v>
          </cell>
          <cell r="Q340">
            <v>2200</v>
          </cell>
          <cell r="R340">
            <v>995</v>
          </cell>
          <cell r="S340" t="str">
            <v>NA</v>
          </cell>
          <cell r="T340" t="str">
            <v>NA</v>
          </cell>
          <cell r="U340" t="str">
            <v>NA</v>
          </cell>
        </row>
        <row r="341">
          <cell r="F341" t="str">
            <v>CESItalyCOLT Fibre15M</v>
          </cell>
          <cell r="G341">
            <v>500</v>
          </cell>
          <cell r="H341">
            <v>400</v>
          </cell>
          <cell r="I341">
            <v>1200</v>
          </cell>
          <cell r="J341">
            <v>515</v>
          </cell>
          <cell r="K341" t="str">
            <v>AR 28-31</v>
          </cell>
          <cell r="L341">
            <v>500</v>
          </cell>
          <cell r="M341">
            <v>105</v>
          </cell>
          <cell r="N341" t="str">
            <v>CISCO2811</v>
          </cell>
          <cell r="O341">
            <v>500</v>
          </cell>
          <cell r="P341">
            <v>175</v>
          </cell>
          <cell r="Q341">
            <v>2200</v>
          </cell>
          <cell r="R341">
            <v>1020</v>
          </cell>
          <cell r="S341">
            <v>1700</v>
          </cell>
          <cell r="T341">
            <v>1100</v>
          </cell>
          <cell r="U341">
            <v>75</v>
          </cell>
        </row>
        <row r="342">
          <cell r="F342" t="str">
            <v>CESItalyCOLT Fibre16M</v>
          </cell>
          <cell r="G342">
            <v>500</v>
          </cell>
          <cell r="H342">
            <v>420</v>
          </cell>
          <cell r="I342">
            <v>1200</v>
          </cell>
          <cell r="J342">
            <v>520</v>
          </cell>
          <cell r="K342" t="str">
            <v>AR 28-31</v>
          </cell>
          <cell r="L342">
            <v>500</v>
          </cell>
          <cell r="M342">
            <v>105</v>
          </cell>
          <cell r="N342" t="str">
            <v>CISCO2811</v>
          </cell>
          <cell r="O342">
            <v>500</v>
          </cell>
          <cell r="P342">
            <v>175</v>
          </cell>
          <cell r="Q342">
            <v>2200</v>
          </cell>
          <cell r="R342">
            <v>1045</v>
          </cell>
          <cell r="S342" t="str">
            <v>NA</v>
          </cell>
          <cell r="T342" t="str">
            <v>NA</v>
          </cell>
          <cell r="U342" t="str">
            <v>NA</v>
          </cell>
        </row>
        <row r="343">
          <cell r="F343" t="str">
            <v>CESItalyCOLT Fibre17M</v>
          </cell>
          <cell r="G343">
            <v>500</v>
          </cell>
          <cell r="H343">
            <v>435</v>
          </cell>
          <cell r="I343">
            <v>1200</v>
          </cell>
          <cell r="J343">
            <v>525</v>
          </cell>
          <cell r="K343" t="str">
            <v>AR 28-31</v>
          </cell>
          <cell r="L343">
            <v>500</v>
          </cell>
          <cell r="M343">
            <v>105</v>
          </cell>
          <cell r="N343" t="str">
            <v>CISCO2811</v>
          </cell>
          <cell r="O343">
            <v>500</v>
          </cell>
          <cell r="P343">
            <v>175</v>
          </cell>
          <cell r="Q343">
            <v>2200</v>
          </cell>
          <cell r="R343">
            <v>1065</v>
          </cell>
          <cell r="S343" t="str">
            <v>NA</v>
          </cell>
          <cell r="T343" t="str">
            <v>NA</v>
          </cell>
          <cell r="U343" t="str">
            <v>NA</v>
          </cell>
        </row>
        <row r="344">
          <cell r="F344" t="str">
            <v>CESItalyCOLT Fibre18M</v>
          </cell>
          <cell r="G344">
            <v>500</v>
          </cell>
          <cell r="H344">
            <v>450</v>
          </cell>
          <cell r="I344">
            <v>1200</v>
          </cell>
          <cell r="J344">
            <v>530</v>
          </cell>
          <cell r="K344" t="str">
            <v>AR 28-31</v>
          </cell>
          <cell r="L344">
            <v>500</v>
          </cell>
          <cell r="M344">
            <v>105</v>
          </cell>
          <cell r="N344" t="str">
            <v>CISCO2811</v>
          </cell>
          <cell r="O344">
            <v>500</v>
          </cell>
          <cell r="P344">
            <v>175</v>
          </cell>
          <cell r="Q344">
            <v>2200</v>
          </cell>
          <cell r="R344">
            <v>1085</v>
          </cell>
          <cell r="S344" t="str">
            <v>NA</v>
          </cell>
          <cell r="T344" t="str">
            <v>NA</v>
          </cell>
          <cell r="U344" t="str">
            <v>NA</v>
          </cell>
        </row>
        <row r="345">
          <cell r="F345" t="str">
            <v>CESItalyCOLT Fibre19M</v>
          </cell>
          <cell r="G345">
            <v>500</v>
          </cell>
          <cell r="H345">
            <v>465</v>
          </cell>
          <cell r="I345">
            <v>1200</v>
          </cell>
          <cell r="J345">
            <v>535</v>
          </cell>
          <cell r="K345" t="str">
            <v>AR 28-31</v>
          </cell>
          <cell r="L345">
            <v>500</v>
          </cell>
          <cell r="M345">
            <v>105</v>
          </cell>
          <cell r="N345" t="str">
            <v>CISCO2811</v>
          </cell>
          <cell r="O345">
            <v>500</v>
          </cell>
          <cell r="P345">
            <v>175</v>
          </cell>
          <cell r="Q345">
            <v>2200</v>
          </cell>
          <cell r="R345">
            <v>1105</v>
          </cell>
          <cell r="S345" t="str">
            <v>NA</v>
          </cell>
          <cell r="T345" t="str">
            <v>NA</v>
          </cell>
          <cell r="U345" t="str">
            <v>NA</v>
          </cell>
        </row>
        <row r="346">
          <cell r="F346" t="str">
            <v>CESItalyCOLT Fibre20M</v>
          </cell>
          <cell r="G346">
            <v>500</v>
          </cell>
          <cell r="H346">
            <v>480</v>
          </cell>
          <cell r="I346">
            <v>1200</v>
          </cell>
          <cell r="J346">
            <v>540</v>
          </cell>
          <cell r="K346" t="str">
            <v>AR 28-31</v>
          </cell>
          <cell r="L346">
            <v>500</v>
          </cell>
          <cell r="M346">
            <v>105</v>
          </cell>
          <cell r="N346" t="str">
            <v>CISCO2811</v>
          </cell>
          <cell r="O346">
            <v>500</v>
          </cell>
          <cell r="P346">
            <v>175</v>
          </cell>
          <cell r="Q346">
            <v>2200</v>
          </cell>
          <cell r="R346">
            <v>1125</v>
          </cell>
          <cell r="S346">
            <v>1700</v>
          </cell>
          <cell r="T346">
            <v>1225</v>
          </cell>
          <cell r="U346">
            <v>65</v>
          </cell>
        </row>
        <row r="347">
          <cell r="F347" t="str">
            <v>CESItalyCOLT Fibre25M</v>
          </cell>
          <cell r="G347">
            <v>500</v>
          </cell>
          <cell r="H347">
            <v>555</v>
          </cell>
          <cell r="I347">
            <v>1200</v>
          </cell>
          <cell r="J347">
            <v>565</v>
          </cell>
          <cell r="K347" t="str">
            <v>RT-AR4640-AC-CHASSIS</v>
          </cell>
          <cell r="L347">
            <v>1000</v>
          </cell>
          <cell r="M347">
            <v>270</v>
          </cell>
          <cell r="N347" t="str">
            <v>CISCO3825</v>
          </cell>
          <cell r="O347">
            <v>1000</v>
          </cell>
          <cell r="P347">
            <v>415</v>
          </cell>
          <cell r="Q347">
            <v>2700</v>
          </cell>
          <cell r="R347">
            <v>1390</v>
          </cell>
          <cell r="S347">
            <v>1700</v>
          </cell>
          <cell r="T347">
            <v>1345</v>
          </cell>
          <cell r="U347">
            <v>55</v>
          </cell>
        </row>
        <row r="348">
          <cell r="F348" t="str">
            <v>CESItalyCOLT Fibre30M</v>
          </cell>
          <cell r="G348">
            <v>500</v>
          </cell>
          <cell r="H348">
            <v>625</v>
          </cell>
          <cell r="I348">
            <v>1200</v>
          </cell>
          <cell r="J348">
            <v>585</v>
          </cell>
          <cell r="K348" t="str">
            <v>RT-AR4640-AC-CHASSIS</v>
          </cell>
          <cell r="L348">
            <v>1000</v>
          </cell>
          <cell r="M348">
            <v>270</v>
          </cell>
          <cell r="N348" t="str">
            <v>CISCO3825</v>
          </cell>
          <cell r="O348">
            <v>1000</v>
          </cell>
          <cell r="P348">
            <v>415</v>
          </cell>
          <cell r="Q348">
            <v>2700</v>
          </cell>
          <cell r="R348">
            <v>1480</v>
          </cell>
          <cell r="S348">
            <v>1700</v>
          </cell>
          <cell r="T348">
            <v>1455</v>
          </cell>
          <cell r="U348">
            <v>50</v>
          </cell>
        </row>
        <row r="349">
          <cell r="F349" t="str">
            <v>CESItalyCOLT Fibre34M</v>
          </cell>
          <cell r="G349">
            <v>500</v>
          </cell>
          <cell r="H349">
            <v>680</v>
          </cell>
          <cell r="I349">
            <v>1200</v>
          </cell>
          <cell r="J349">
            <v>600</v>
          </cell>
          <cell r="K349" t="str">
            <v>RT-AR4640-AC-CHASSIS</v>
          </cell>
          <cell r="L349">
            <v>1000</v>
          </cell>
          <cell r="M349">
            <v>270</v>
          </cell>
          <cell r="N349" t="str">
            <v>CISCO3825</v>
          </cell>
          <cell r="O349">
            <v>1000</v>
          </cell>
          <cell r="P349">
            <v>415</v>
          </cell>
          <cell r="Q349">
            <v>2700</v>
          </cell>
          <cell r="R349">
            <v>1550</v>
          </cell>
          <cell r="S349" t="str">
            <v>NA</v>
          </cell>
          <cell r="T349" t="str">
            <v>NA</v>
          </cell>
          <cell r="U349" t="str">
            <v>NA</v>
          </cell>
        </row>
        <row r="350">
          <cell r="F350" t="str">
            <v>CESItalyCOLT Fibre35M</v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>
            <v>1700</v>
          </cell>
          <cell r="T350">
            <v>1555</v>
          </cell>
          <cell r="U350">
            <v>45</v>
          </cell>
        </row>
        <row r="351">
          <cell r="F351" t="str">
            <v>CESItalyCOLT Fibre40M</v>
          </cell>
          <cell r="G351">
            <v>500</v>
          </cell>
          <cell r="H351">
            <v>760</v>
          </cell>
          <cell r="I351">
            <v>1200</v>
          </cell>
          <cell r="J351">
            <v>620</v>
          </cell>
          <cell r="K351" t="str">
            <v>RT-AR4640-AC-CHASSIS</v>
          </cell>
          <cell r="L351">
            <v>1000</v>
          </cell>
          <cell r="M351">
            <v>270</v>
          </cell>
          <cell r="N351" t="str">
            <v>CISCO3825</v>
          </cell>
          <cell r="O351">
            <v>1000</v>
          </cell>
          <cell r="P351">
            <v>415</v>
          </cell>
          <cell r="Q351">
            <v>2700</v>
          </cell>
          <cell r="R351">
            <v>1650</v>
          </cell>
          <cell r="S351">
            <v>1700</v>
          </cell>
          <cell r="T351">
            <v>1660</v>
          </cell>
          <cell r="U351">
            <v>45</v>
          </cell>
        </row>
        <row r="352">
          <cell r="F352" t="str">
            <v>CESItalyCOLT Fibre45M</v>
          </cell>
          <cell r="G352">
            <v>500</v>
          </cell>
          <cell r="H352">
            <v>820</v>
          </cell>
          <cell r="I352">
            <v>1200</v>
          </cell>
          <cell r="J352">
            <v>635</v>
          </cell>
          <cell r="K352" t="str">
            <v>RT-AR4640-AC-CHASSIS</v>
          </cell>
          <cell r="L352">
            <v>1000</v>
          </cell>
          <cell r="M352">
            <v>270</v>
          </cell>
          <cell r="N352" t="str">
            <v>CISCO3825</v>
          </cell>
          <cell r="O352">
            <v>1000</v>
          </cell>
          <cell r="P352">
            <v>415</v>
          </cell>
          <cell r="Q352">
            <v>2700</v>
          </cell>
          <cell r="R352">
            <v>1725</v>
          </cell>
          <cell r="S352">
            <v>1700</v>
          </cell>
          <cell r="T352">
            <v>1750</v>
          </cell>
          <cell r="U352">
            <v>40</v>
          </cell>
        </row>
        <row r="353">
          <cell r="F353" t="str">
            <v>CESItalyCOLT Fibre50M</v>
          </cell>
          <cell r="G353">
            <v>500</v>
          </cell>
          <cell r="H353">
            <v>880</v>
          </cell>
          <cell r="I353">
            <v>1200</v>
          </cell>
          <cell r="J353">
            <v>650</v>
          </cell>
          <cell r="K353" t="str">
            <v>RT-AR4640-AC-CHASSIS</v>
          </cell>
          <cell r="L353">
            <v>1000</v>
          </cell>
          <cell r="M353">
            <v>270</v>
          </cell>
          <cell r="N353" t="str">
            <v>CISCO3825</v>
          </cell>
          <cell r="O353">
            <v>1000</v>
          </cell>
          <cell r="P353">
            <v>415</v>
          </cell>
          <cell r="Q353">
            <v>2700</v>
          </cell>
          <cell r="R353">
            <v>1800</v>
          </cell>
          <cell r="S353">
            <v>1700</v>
          </cell>
          <cell r="T353">
            <v>1840</v>
          </cell>
          <cell r="U353">
            <v>40</v>
          </cell>
        </row>
        <row r="354">
          <cell r="F354" t="str">
            <v>CESItalyCOLT Fibre60M</v>
          </cell>
          <cell r="G354">
            <v>500</v>
          </cell>
          <cell r="H354">
            <v>980</v>
          </cell>
          <cell r="I354">
            <v>1200</v>
          </cell>
          <cell r="J354">
            <v>700</v>
          </cell>
          <cell r="K354" t="str">
            <v>RT-AR4640-AC-CHASSIS</v>
          </cell>
          <cell r="L354">
            <v>1000</v>
          </cell>
          <cell r="M354">
            <v>270</v>
          </cell>
          <cell r="N354" t="str">
            <v>CISCO3825</v>
          </cell>
          <cell r="O354">
            <v>1000</v>
          </cell>
          <cell r="P354">
            <v>415</v>
          </cell>
          <cell r="Q354">
            <v>2700</v>
          </cell>
          <cell r="R354">
            <v>1950</v>
          </cell>
          <cell r="S354">
            <v>1700</v>
          </cell>
          <cell r="T354">
            <v>2020</v>
          </cell>
          <cell r="U354">
            <v>35</v>
          </cell>
        </row>
        <row r="355">
          <cell r="F355" t="str">
            <v>CESItalyCOLT Fibre70M</v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>
            <v>1700</v>
          </cell>
          <cell r="T355">
            <v>2385</v>
          </cell>
          <cell r="U355">
            <v>35</v>
          </cell>
        </row>
        <row r="356">
          <cell r="F356" t="str">
            <v>CESItalyCOLT Fibre75M</v>
          </cell>
          <cell r="G356">
            <v>500</v>
          </cell>
          <cell r="H356">
            <v>1120</v>
          </cell>
          <cell r="I356">
            <v>1200</v>
          </cell>
          <cell r="J356">
            <v>765</v>
          </cell>
          <cell r="K356" t="str">
            <v>RT-AR4640-AC-CHASSIS</v>
          </cell>
          <cell r="L356">
            <v>1000</v>
          </cell>
          <cell r="M356">
            <v>270</v>
          </cell>
          <cell r="N356" t="str">
            <v>CISCO3825</v>
          </cell>
          <cell r="O356">
            <v>1000</v>
          </cell>
          <cell r="P356">
            <v>415</v>
          </cell>
          <cell r="Q356">
            <v>2700</v>
          </cell>
          <cell r="R356">
            <v>2155</v>
          </cell>
          <cell r="S356" t="str">
            <v>NA</v>
          </cell>
          <cell r="T356" t="str">
            <v>NA</v>
          </cell>
          <cell r="U356" t="str">
            <v>NA</v>
          </cell>
        </row>
        <row r="357">
          <cell r="F357" t="str">
            <v>CESItalyCOLT Fibre90M</v>
          </cell>
          <cell r="G357">
            <v>500</v>
          </cell>
          <cell r="H357">
            <v>1250</v>
          </cell>
          <cell r="I357">
            <v>1200</v>
          </cell>
          <cell r="J357">
            <v>820</v>
          </cell>
          <cell r="K357" t="str">
            <v>RT-AR4640-AC-CHASSIS</v>
          </cell>
          <cell r="L357">
            <v>1000</v>
          </cell>
          <cell r="M357">
            <v>270</v>
          </cell>
          <cell r="N357" t="str">
            <v>CISCO3825</v>
          </cell>
          <cell r="O357">
            <v>1000</v>
          </cell>
          <cell r="P357">
            <v>415</v>
          </cell>
          <cell r="Q357">
            <v>2700</v>
          </cell>
          <cell r="R357">
            <v>2340</v>
          </cell>
          <cell r="S357">
            <v>1700</v>
          </cell>
          <cell r="T357">
            <v>2485</v>
          </cell>
          <cell r="U357">
            <v>30</v>
          </cell>
        </row>
        <row r="358">
          <cell r="F358" t="str">
            <v>CESItalyCOLT Fibre100M</v>
          </cell>
          <cell r="G358">
            <v>500</v>
          </cell>
          <cell r="H358">
            <v>1330</v>
          </cell>
          <cell r="I358">
            <v>1200</v>
          </cell>
          <cell r="J358">
            <v>850</v>
          </cell>
          <cell r="K358" t="str">
            <v>RT-AR4640-AC-CHASSIS</v>
          </cell>
          <cell r="L358">
            <v>1000</v>
          </cell>
          <cell r="M358">
            <v>270</v>
          </cell>
          <cell r="N358" t="str">
            <v>CISCO3825</v>
          </cell>
          <cell r="O358">
            <v>1000</v>
          </cell>
          <cell r="P358">
            <v>415</v>
          </cell>
          <cell r="Q358">
            <v>2700</v>
          </cell>
          <cell r="R358">
            <v>2450</v>
          </cell>
          <cell r="S358">
            <v>1700</v>
          </cell>
          <cell r="T358">
            <v>2620</v>
          </cell>
          <cell r="U358">
            <v>30</v>
          </cell>
        </row>
        <row r="359">
          <cell r="F359" t="str">
            <v>CESItalyCOLT Fibre110M</v>
          </cell>
          <cell r="G359">
            <v>1000</v>
          </cell>
          <cell r="H359">
            <v>1410</v>
          </cell>
          <cell r="I359">
            <v>2400</v>
          </cell>
          <cell r="J359">
            <v>880</v>
          </cell>
          <cell r="K359" t="str">
            <v>7206VXR/NPE-G1</v>
          </cell>
          <cell r="L359">
            <v>2000</v>
          </cell>
          <cell r="M359">
            <v>1050</v>
          </cell>
          <cell r="N359" t="str">
            <v>7206VXR/NPE-G1</v>
          </cell>
          <cell r="O359">
            <v>2000</v>
          </cell>
          <cell r="P359">
            <v>1050</v>
          </cell>
          <cell r="Q359">
            <v>5400</v>
          </cell>
          <cell r="R359">
            <v>3340</v>
          </cell>
          <cell r="S359" t="str">
            <v>NA</v>
          </cell>
          <cell r="T359" t="str">
            <v>NA</v>
          </cell>
          <cell r="U359" t="str">
            <v>NA</v>
          </cell>
        </row>
        <row r="360">
          <cell r="F360" t="str">
            <v>CESItalyCOLT Fibre120M</v>
          </cell>
          <cell r="G360">
            <v>1000</v>
          </cell>
          <cell r="H360">
            <v>1490</v>
          </cell>
          <cell r="I360">
            <v>2400</v>
          </cell>
          <cell r="J360">
            <v>910</v>
          </cell>
          <cell r="K360" t="str">
            <v>7206VXR/NPE-G1</v>
          </cell>
          <cell r="L360">
            <v>2000</v>
          </cell>
          <cell r="M360">
            <v>1050</v>
          </cell>
          <cell r="N360" t="str">
            <v>7206VXR/NPE-G1</v>
          </cell>
          <cell r="O360">
            <v>2000</v>
          </cell>
          <cell r="P360">
            <v>1050</v>
          </cell>
          <cell r="Q360">
            <v>5400</v>
          </cell>
          <cell r="R360">
            <v>3450</v>
          </cell>
          <cell r="S360" t="str">
            <v>NA</v>
          </cell>
          <cell r="T360" t="str">
            <v>NA</v>
          </cell>
          <cell r="U360" t="str">
            <v>NA</v>
          </cell>
        </row>
        <row r="361">
          <cell r="F361" t="str">
            <v>CESItalyCOLT Fibre130M</v>
          </cell>
          <cell r="G361">
            <v>1000</v>
          </cell>
          <cell r="H361">
            <v>1565</v>
          </cell>
          <cell r="I361">
            <v>2400</v>
          </cell>
          <cell r="J361">
            <v>935</v>
          </cell>
          <cell r="K361" t="str">
            <v>7206VXR/NPE-G1</v>
          </cell>
          <cell r="L361">
            <v>2000</v>
          </cell>
          <cell r="M361">
            <v>1050</v>
          </cell>
          <cell r="N361" t="str">
            <v>7206VXR/NPE-G1</v>
          </cell>
          <cell r="O361">
            <v>2000</v>
          </cell>
          <cell r="P361">
            <v>1050</v>
          </cell>
          <cell r="Q361">
            <v>5400</v>
          </cell>
          <cell r="R361">
            <v>3550</v>
          </cell>
          <cell r="S361" t="str">
            <v>NA</v>
          </cell>
          <cell r="T361" t="str">
            <v>NA</v>
          </cell>
          <cell r="U361" t="str">
            <v>NA</v>
          </cell>
        </row>
        <row r="362">
          <cell r="F362" t="str">
            <v>CESItalyCOLT Fibre140M</v>
          </cell>
          <cell r="G362">
            <v>1000</v>
          </cell>
          <cell r="H362">
            <v>1640</v>
          </cell>
          <cell r="I362">
            <v>2400</v>
          </cell>
          <cell r="J362">
            <v>960</v>
          </cell>
          <cell r="K362" t="str">
            <v>7206VXR/NPE-G1</v>
          </cell>
          <cell r="L362">
            <v>2000</v>
          </cell>
          <cell r="M362">
            <v>1050</v>
          </cell>
          <cell r="N362" t="str">
            <v>7206VXR/NPE-G1</v>
          </cell>
          <cell r="O362">
            <v>2000</v>
          </cell>
          <cell r="P362">
            <v>1050</v>
          </cell>
          <cell r="Q362">
            <v>5400</v>
          </cell>
          <cell r="R362">
            <v>3650</v>
          </cell>
          <cell r="S362" t="str">
            <v>NA</v>
          </cell>
          <cell r="T362" t="str">
            <v>NA</v>
          </cell>
          <cell r="U362" t="str">
            <v>NA</v>
          </cell>
        </row>
        <row r="363">
          <cell r="F363" t="str">
            <v>CESItalyCOLT Fibre150M</v>
          </cell>
          <cell r="G363">
            <v>1000</v>
          </cell>
          <cell r="H363">
            <v>1710</v>
          </cell>
          <cell r="I363">
            <v>2400</v>
          </cell>
          <cell r="J363">
            <v>985</v>
          </cell>
          <cell r="K363" t="str">
            <v>7206VXR/NPE-G1</v>
          </cell>
          <cell r="L363">
            <v>2000</v>
          </cell>
          <cell r="M363">
            <v>1050</v>
          </cell>
          <cell r="N363" t="str">
            <v>7206VXR/NPE-G1</v>
          </cell>
          <cell r="O363">
            <v>2000</v>
          </cell>
          <cell r="P363">
            <v>1050</v>
          </cell>
          <cell r="Q363">
            <v>5400</v>
          </cell>
          <cell r="R363">
            <v>3745</v>
          </cell>
          <cell r="S363" t="str">
            <v>NA</v>
          </cell>
          <cell r="T363" t="str">
            <v>NA</v>
          </cell>
          <cell r="U363" t="str">
            <v>NA</v>
          </cell>
        </row>
        <row r="364">
          <cell r="F364" t="str">
            <v>CESItalyCOLT Fibre155M</v>
          </cell>
          <cell r="G364">
            <v>1000</v>
          </cell>
          <cell r="H364">
            <v>1745</v>
          </cell>
          <cell r="I364">
            <v>2400</v>
          </cell>
          <cell r="J364">
            <v>995</v>
          </cell>
          <cell r="K364" t="str">
            <v>7206VXR/NPE-G1</v>
          </cell>
          <cell r="L364">
            <v>2000</v>
          </cell>
          <cell r="M364">
            <v>1050</v>
          </cell>
          <cell r="N364" t="str">
            <v>7206VXR/NPE-G1</v>
          </cell>
          <cell r="O364">
            <v>2000</v>
          </cell>
          <cell r="P364">
            <v>1050</v>
          </cell>
          <cell r="Q364">
            <v>5400</v>
          </cell>
          <cell r="R364">
            <v>3790</v>
          </cell>
          <cell r="S364" t="str">
            <v>NA</v>
          </cell>
          <cell r="T364" t="str">
            <v>NA</v>
          </cell>
          <cell r="U364" t="str">
            <v>NA</v>
          </cell>
        </row>
        <row r="365">
          <cell r="F365" t="str">
            <v>CESItalyCOLT Fibre200M</v>
          </cell>
          <cell r="G365">
            <v>1000</v>
          </cell>
          <cell r="H365">
            <v>2045</v>
          </cell>
          <cell r="I365">
            <v>2400</v>
          </cell>
          <cell r="J365">
            <v>1090</v>
          </cell>
          <cell r="K365" t="str">
            <v>7206VXR/NPE-G1</v>
          </cell>
          <cell r="L365">
            <v>2000</v>
          </cell>
          <cell r="M365">
            <v>1050</v>
          </cell>
          <cell r="N365" t="str">
            <v>7206VXR/NPE-G1</v>
          </cell>
          <cell r="O365">
            <v>2000</v>
          </cell>
          <cell r="P365">
            <v>1050</v>
          </cell>
          <cell r="Q365">
            <v>5400</v>
          </cell>
          <cell r="R365">
            <v>4185</v>
          </cell>
          <cell r="S365">
            <v>3400</v>
          </cell>
          <cell r="T365">
            <v>3765</v>
          </cell>
          <cell r="U365">
            <v>20</v>
          </cell>
        </row>
        <row r="366">
          <cell r="F366" t="str">
            <v>CESItalyCOLT Fibre300M</v>
          </cell>
          <cell r="G366">
            <v>1000</v>
          </cell>
          <cell r="H366">
            <v>2630</v>
          </cell>
          <cell r="I366">
            <v>2400</v>
          </cell>
          <cell r="J366">
            <v>1260</v>
          </cell>
          <cell r="K366" t="str">
            <v>7206VXR/NPE-G1</v>
          </cell>
          <cell r="L366">
            <v>2000</v>
          </cell>
          <cell r="M366">
            <v>1050</v>
          </cell>
          <cell r="N366" t="str">
            <v>7206VXR/NPE-G1</v>
          </cell>
          <cell r="O366">
            <v>2000</v>
          </cell>
          <cell r="P366">
            <v>1050</v>
          </cell>
          <cell r="Q366">
            <v>5400</v>
          </cell>
          <cell r="R366">
            <v>4940</v>
          </cell>
          <cell r="S366">
            <v>3400</v>
          </cell>
          <cell r="T366">
            <v>4670</v>
          </cell>
          <cell r="U366">
            <v>20</v>
          </cell>
        </row>
        <row r="367">
          <cell r="F367" t="str">
            <v>CESItalyCOLT Fibre400M</v>
          </cell>
          <cell r="G367">
            <v>1000</v>
          </cell>
          <cell r="H367">
            <v>3145</v>
          </cell>
          <cell r="I367">
            <v>2400</v>
          </cell>
          <cell r="J367">
            <v>1395</v>
          </cell>
          <cell r="K367" t="str">
            <v>7206VXR/NPE-G1</v>
          </cell>
          <cell r="L367">
            <v>2000</v>
          </cell>
          <cell r="M367">
            <v>1050</v>
          </cell>
          <cell r="N367" t="str">
            <v>7206VXR/NPE-G1</v>
          </cell>
          <cell r="O367">
            <v>2000</v>
          </cell>
          <cell r="P367">
            <v>1050</v>
          </cell>
          <cell r="Q367">
            <v>5400</v>
          </cell>
          <cell r="R367">
            <v>5590</v>
          </cell>
          <cell r="S367">
            <v>3400</v>
          </cell>
          <cell r="T367">
            <v>5450</v>
          </cell>
          <cell r="U367">
            <v>15</v>
          </cell>
        </row>
        <row r="368">
          <cell r="F368" t="str">
            <v>CESItalyCOLT Fibre500M</v>
          </cell>
          <cell r="G368">
            <v>1000</v>
          </cell>
          <cell r="H368">
            <v>3615</v>
          </cell>
          <cell r="I368">
            <v>2400</v>
          </cell>
          <cell r="J368">
            <v>1510</v>
          </cell>
          <cell r="K368" t="str">
            <v>ASR1002-F</v>
          </cell>
          <cell r="L368">
            <v>2000</v>
          </cell>
          <cell r="M368">
            <v>1140</v>
          </cell>
          <cell r="N368" t="str">
            <v>ASR1002-F</v>
          </cell>
          <cell r="O368">
            <v>2000</v>
          </cell>
          <cell r="P368">
            <v>1140</v>
          </cell>
          <cell r="Q368">
            <v>5400</v>
          </cell>
          <cell r="R368">
            <v>6265</v>
          </cell>
          <cell r="S368">
            <v>3400</v>
          </cell>
          <cell r="T368">
            <v>6150</v>
          </cell>
          <cell r="U368">
            <v>15</v>
          </cell>
        </row>
        <row r="369">
          <cell r="F369" t="str">
            <v>CESItalyCOLT Fibre600M</v>
          </cell>
          <cell r="G369">
            <v>1000</v>
          </cell>
          <cell r="H369">
            <v>4050</v>
          </cell>
          <cell r="I369">
            <v>2400</v>
          </cell>
          <cell r="J369">
            <v>1615</v>
          </cell>
          <cell r="K369" t="str">
            <v>ASR1002-F</v>
          </cell>
          <cell r="L369">
            <v>2000</v>
          </cell>
          <cell r="M369">
            <v>1140</v>
          </cell>
          <cell r="N369" t="str">
            <v>ASR1002-F</v>
          </cell>
          <cell r="O369">
            <v>2000</v>
          </cell>
          <cell r="P369">
            <v>1140</v>
          </cell>
          <cell r="Q369">
            <v>5400</v>
          </cell>
          <cell r="R369">
            <v>6805</v>
          </cell>
          <cell r="S369">
            <v>3400</v>
          </cell>
          <cell r="T369">
            <v>6800</v>
          </cell>
          <cell r="U369">
            <v>15</v>
          </cell>
        </row>
        <row r="370">
          <cell r="F370" t="str">
            <v>CESItalyCOLT Fibre700M</v>
          </cell>
          <cell r="G370">
            <v>1000</v>
          </cell>
          <cell r="H370">
            <v>4460</v>
          </cell>
          <cell r="I370">
            <v>2400</v>
          </cell>
          <cell r="J370">
            <v>1705</v>
          </cell>
          <cell r="K370" t="str">
            <v>ASR1002-F</v>
          </cell>
          <cell r="L370">
            <v>2000</v>
          </cell>
          <cell r="M370">
            <v>1140</v>
          </cell>
          <cell r="N370" t="str">
            <v>ASR1002-F</v>
          </cell>
          <cell r="O370">
            <v>2000</v>
          </cell>
          <cell r="P370">
            <v>1140</v>
          </cell>
          <cell r="Q370">
            <v>5400</v>
          </cell>
          <cell r="R370">
            <v>7305</v>
          </cell>
          <cell r="S370">
            <v>3400</v>
          </cell>
          <cell r="T370">
            <v>7400</v>
          </cell>
          <cell r="U370">
            <v>15</v>
          </cell>
        </row>
        <row r="371">
          <cell r="F371" t="str">
            <v>CESItalyCOLT Fibre800M</v>
          </cell>
          <cell r="G371">
            <v>1000</v>
          </cell>
          <cell r="H371">
            <v>4845</v>
          </cell>
          <cell r="I371">
            <v>2400</v>
          </cell>
          <cell r="J371">
            <v>1790</v>
          </cell>
          <cell r="K371" t="str">
            <v>ASR1002-F</v>
          </cell>
          <cell r="L371">
            <v>2000</v>
          </cell>
          <cell r="M371">
            <v>1140</v>
          </cell>
          <cell r="N371" t="str">
            <v>ASR1002-F</v>
          </cell>
          <cell r="O371">
            <v>2000</v>
          </cell>
          <cell r="P371">
            <v>1140</v>
          </cell>
          <cell r="Q371">
            <v>5400</v>
          </cell>
          <cell r="R371">
            <v>7775</v>
          </cell>
          <cell r="S371">
            <v>3400</v>
          </cell>
          <cell r="T371">
            <v>7965</v>
          </cell>
          <cell r="U371">
            <v>10</v>
          </cell>
        </row>
        <row r="372">
          <cell r="F372" t="str">
            <v>CESItalyCOLT Fibre900M</v>
          </cell>
          <cell r="G372">
            <v>1000</v>
          </cell>
          <cell r="H372">
            <v>5215</v>
          </cell>
          <cell r="I372">
            <v>2400</v>
          </cell>
          <cell r="J372">
            <v>1870</v>
          </cell>
          <cell r="K372" t="str">
            <v>ASR1002-F</v>
          </cell>
          <cell r="L372">
            <v>2000</v>
          </cell>
          <cell r="M372">
            <v>1140</v>
          </cell>
          <cell r="N372" t="str">
            <v>ASR1002-F</v>
          </cell>
          <cell r="O372">
            <v>2000</v>
          </cell>
          <cell r="P372">
            <v>1140</v>
          </cell>
          <cell r="Q372">
            <v>5400</v>
          </cell>
          <cell r="R372">
            <v>8225</v>
          </cell>
          <cell r="S372">
            <v>3400</v>
          </cell>
          <cell r="T372">
            <v>8505</v>
          </cell>
          <cell r="U372">
            <v>10</v>
          </cell>
        </row>
        <row r="373">
          <cell r="F373" t="str">
            <v>CESItalyCOLT Fibre1G</v>
          </cell>
          <cell r="G373">
            <v>1000</v>
          </cell>
          <cell r="H373">
            <v>5580</v>
          </cell>
          <cell r="I373">
            <v>2400</v>
          </cell>
          <cell r="J373">
            <v>1950</v>
          </cell>
          <cell r="K373" t="str">
            <v>ASR1002-F</v>
          </cell>
          <cell r="L373">
            <v>2000</v>
          </cell>
          <cell r="M373">
            <v>1140</v>
          </cell>
          <cell r="N373" t="str">
            <v>ASR1002-F</v>
          </cell>
          <cell r="O373">
            <v>2000</v>
          </cell>
          <cell r="P373">
            <v>1140</v>
          </cell>
          <cell r="Q373">
            <v>5400</v>
          </cell>
          <cell r="R373">
            <v>8670</v>
          </cell>
          <cell r="S373">
            <v>3400</v>
          </cell>
          <cell r="T373">
            <v>9040</v>
          </cell>
          <cell r="U373">
            <v>10</v>
          </cell>
        </row>
        <row r="374">
          <cell r="F374" t="str">
            <v>CESItalyCOLT Fibre80M</v>
          </cell>
          <cell r="G374">
            <v>500</v>
          </cell>
          <cell r="H374">
            <v>1165</v>
          </cell>
          <cell r="I374">
            <v>1200</v>
          </cell>
          <cell r="J374">
            <v>785</v>
          </cell>
          <cell r="K374" t="str">
            <v>RT-AR4640-AC-CHASSIS</v>
          </cell>
          <cell r="L374">
            <v>1000</v>
          </cell>
          <cell r="M374">
            <v>270</v>
          </cell>
          <cell r="N374" t="str">
            <v>CISCO3825</v>
          </cell>
          <cell r="O374">
            <v>1000</v>
          </cell>
          <cell r="P374">
            <v>415</v>
          </cell>
          <cell r="Q374">
            <v>2700</v>
          </cell>
          <cell r="R374">
            <v>2220</v>
          </cell>
          <cell r="S374">
            <v>1700</v>
          </cell>
          <cell r="T374">
            <v>2340</v>
          </cell>
          <cell r="U374">
            <v>30</v>
          </cell>
        </row>
        <row r="375">
          <cell r="F375" t="str">
            <v>CESLuxembourgCOLT Fibre64k</v>
          </cell>
          <cell r="G375">
            <v>200</v>
          </cell>
          <cell r="H375">
            <v>225</v>
          </cell>
          <cell r="I375">
            <v>1440</v>
          </cell>
          <cell r="J375">
            <v>300</v>
          </cell>
          <cell r="K375" t="str">
            <v>CISCO881-K9</v>
          </cell>
          <cell r="L375">
            <v>200</v>
          </cell>
          <cell r="M375">
            <v>55</v>
          </cell>
          <cell r="N375" t="str">
            <v>AR 28-09</v>
          </cell>
          <cell r="O375">
            <v>500</v>
          </cell>
          <cell r="P375">
            <v>100</v>
          </cell>
          <cell r="Q375">
            <v>1840</v>
          </cell>
          <cell r="R375">
            <v>580</v>
          </cell>
          <cell r="S375" t="str">
            <v>NA</v>
          </cell>
          <cell r="T375" t="str">
            <v>NA</v>
          </cell>
          <cell r="U375" t="str">
            <v>NA</v>
          </cell>
        </row>
        <row r="376">
          <cell r="F376" t="str">
            <v>CESLuxembourgCOLT Fibre128k</v>
          </cell>
          <cell r="G376">
            <v>200</v>
          </cell>
          <cell r="H376">
            <v>225</v>
          </cell>
          <cell r="I376">
            <v>1440</v>
          </cell>
          <cell r="J376">
            <v>300</v>
          </cell>
          <cell r="K376" t="str">
            <v>CISCO881-K9</v>
          </cell>
          <cell r="L376">
            <v>200</v>
          </cell>
          <cell r="M376">
            <v>55</v>
          </cell>
          <cell r="N376" t="str">
            <v>AR 28-09</v>
          </cell>
          <cell r="O376">
            <v>500</v>
          </cell>
          <cell r="P376">
            <v>100</v>
          </cell>
          <cell r="Q376">
            <v>1840</v>
          </cell>
          <cell r="R376">
            <v>580</v>
          </cell>
          <cell r="S376" t="str">
            <v>NA</v>
          </cell>
          <cell r="T376" t="str">
            <v>NA</v>
          </cell>
          <cell r="U376" t="str">
            <v>NA</v>
          </cell>
        </row>
        <row r="377">
          <cell r="F377" t="str">
            <v>CESLuxembourgCOLT Fibre256k</v>
          </cell>
          <cell r="G377">
            <v>200</v>
          </cell>
          <cell r="H377">
            <v>225</v>
          </cell>
          <cell r="I377">
            <v>1440</v>
          </cell>
          <cell r="J377">
            <v>300</v>
          </cell>
          <cell r="K377" t="str">
            <v>CISCO881-K9</v>
          </cell>
          <cell r="L377">
            <v>200</v>
          </cell>
          <cell r="M377">
            <v>55</v>
          </cell>
          <cell r="N377" t="str">
            <v>AR 28-09</v>
          </cell>
          <cell r="O377">
            <v>500</v>
          </cell>
          <cell r="P377">
            <v>100</v>
          </cell>
          <cell r="Q377">
            <v>1840</v>
          </cell>
          <cell r="R377">
            <v>580</v>
          </cell>
          <cell r="S377" t="str">
            <v>NA</v>
          </cell>
          <cell r="T377" t="str">
            <v>NA</v>
          </cell>
          <cell r="U377" t="str">
            <v>NA</v>
          </cell>
        </row>
        <row r="378">
          <cell r="F378" t="str">
            <v>CESLuxembourgCOLT Fibre0.5M</v>
          </cell>
          <cell r="G378">
            <v>200</v>
          </cell>
          <cell r="H378">
            <v>225</v>
          </cell>
          <cell r="I378">
            <v>1440</v>
          </cell>
          <cell r="J378">
            <v>300</v>
          </cell>
          <cell r="K378" t="str">
            <v>CISCO881-K9</v>
          </cell>
          <cell r="L378">
            <v>200</v>
          </cell>
          <cell r="M378">
            <v>55</v>
          </cell>
          <cell r="N378" t="str">
            <v>AR 28-09</v>
          </cell>
          <cell r="O378">
            <v>500</v>
          </cell>
          <cell r="P378">
            <v>100</v>
          </cell>
          <cell r="Q378">
            <v>1840</v>
          </cell>
          <cell r="R378">
            <v>580</v>
          </cell>
          <cell r="S378" t="str">
            <v>NA</v>
          </cell>
          <cell r="T378" t="str">
            <v>NA</v>
          </cell>
          <cell r="U378" t="str">
            <v>NA</v>
          </cell>
        </row>
        <row r="379">
          <cell r="F379" t="str">
            <v>CESLuxembourgCOLT Fibre1M</v>
          </cell>
          <cell r="G379">
            <v>200</v>
          </cell>
          <cell r="H379">
            <v>225</v>
          </cell>
          <cell r="I379">
            <v>1440</v>
          </cell>
          <cell r="J379">
            <v>300</v>
          </cell>
          <cell r="K379" t="str">
            <v>CISCO881-K9</v>
          </cell>
          <cell r="L379">
            <v>200</v>
          </cell>
          <cell r="M379">
            <v>55</v>
          </cell>
          <cell r="N379" t="str">
            <v>AR 28-09</v>
          </cell>
          <cell r="O379">
            <v>500</v>
          </cell>
          <cell r="P379">
            <v>100</v>
          </cell>
          <cell r="Q379">
            <v>1840</v>
          </cell>
          <cell r="R379">
            <v>580</v>
          </cell>
          <cell r="S379" t="str">
            <v>NA</v>
          </cell>
          <cell r="T379" t="str">
            <v>NA</v>
          </cell>
          <cell r="U379" t="str">
            <v>NA</v>
          </cell>
        </row>
        <row r="380">
          <cell r="F380" t="str">
            <v>CESLuxembourgCOLT Fibre1.5M</v>
          </cell>
          <cell r="G380">
            <v>200</v>
          </cell>
          <cell r="H380">
            <v>225</v>
          </cell>
          <cell r="I380">
            <v>1440</v>
          </cell>
          <cell r="J380">
            <v>300</v>
          </cell>
          <cell r="K380" t="str">
            <v>CISCO881-K9</v>
          </cell>
          <cell r="L380">
            <v>200</v>
          </cell>
          <cell r="M380">
            <v>55</v>
          </cell>
          <cell r="N380" t="str">
            <v>AR 28-09</v>
          </cell>
          <cell r="O380">
            <v>500</v>
          </cell>
          <cell r="P380">
            <v>100</v>
          </cell>
          <cell r="Q380">
            <v>1840</v>
          </cell>
          <cell r="R380">
            <v>580</v>
          </cell>
          <cell r="S380" t="str">
            <v>NA</v>
          </cell>
          <cell r="T380" t="str">
            <v>NA</v>
          </cell>
          <cell r="U380" t="str">
            <v>NA</v>
          </cell>
        </row>
        <row r="381">
          <cell r="F381" t="str">
            <v>CESLuxembourgCOLT Fibre2M</v>
          </cell>
          <cell r="G381">
            <v>200</v>
          </cell>
          <cell r="H381">
            <v>225</v>
          </cell>
          <cell r="I381">
            <v>1440</v>
          </cell>
          <cell r="J381">
            <v>300</v>
          </cell>
          <cell r="K381" t="str">
            <v>CISCO881-K9</v>
          </cell>
          <cell r="L381">
            <v>200</v>
          </cell>
          <cell r="M381">
            <v>55</v>
          </cell>
          <cell r="N381" t="str">
            <v>AR 28-09</v>
          </cell>
          <cell r="O381">
            <v>500</v>
          </cell>
          <cell r="P381">
            <v>100</v>
          </cell>
          <cell r="Q381">
            <v>1840</v>
          </cell>
          <cell r="R381">
            <v>580</v>
          </cell>
          <cell r="S381" t="str">
            <v>NA</v>
          </cell>
          <cell r="T381" t="str">
            <v>NA</v>
          </cell>
          <cell r="U381" t="str">
            <v>NA</v>
          </cell>
        </row>
        <row r="382">
          <cell r="F382" t="str">
            <v>CESLuxembourgCOLT Fibre3M</v>
          </cell>
          <cell r="G382">
            <v>500</v>
          </cell>
          <cell r="H382">
            <v>280</v>
          </cell>
          <cell r="I382">
            <v>1920</v>
          </cell>
          <cell r="J382">
            <v>345</v>
          </cell>
          <cell r="K382" t="str">
            <v>CISCO881-K9</v>
          </cell>
          <cell r="L382">
            <v>200</v>
          </cell>
          <cell r="M382">
            <v>55</v>
          </cell>
          <cell r="N382" t="str">
            <v>AR 28-09</v>
          </cell>
          <cell r="O382">
            <v>500</v>
          </cell>
          <cell r="P382">
            <v>100</v>
          </cell>
          <cell r="Q382">
            <v>2620</v>
          </cell>
          <cell r="R382">
            <v>680</v>
          </cell>
          <cell r="S382" t="str">
            <v>NA</v>
          </cell>
          <cell r="T382" t="str">
            <v>NA</v>
          </cell>
          <cell r="U382" t="str">
            <v>NA</v>
          </cell>
        </row>
        <row r="383">
          <cell r="F383" t="str">
            <v>CESLuxembourgCOLT Fibre4M</v>
          </cell>
          <cell r="G383">
            <v>500</v>
          </cell>
          <cell r="H383">
            <v>330</v>
          </cell>
          <cell r="I383">
            <v>1920</v>
          </cell>
          <cell r="J383">
            <v>380</v>
          </cell>
          <cell r="K383" t="str">
            <v>CISCO881-K9</v>
          </cell>
          <cell r="L383">
            <v>200</v>
          </cell>
          <cell r="M383">
            <v>55</v>
          </cell>
          <cell r="N383" t="str">
            <v>AR 28-09</v>
          </cell>
          <cell r="O383">
            <v>500</v>
          </cell>
          <cell r="P383">
            <v>100</v>
          </cell>
          <cell r="Q383">
            <v>2620</v>
          </cell>
          <cell r="R383">
            <v>765</v>
          </cell>
          <cell r="S383" t="str">
            <v>NA</v>
          </cell>
          <cell r="T383" t="str">
            <v>NA</v>
          </cell>
          <cell r="U383" t="str">
            <v>NA</v>
          </cell>
        </row>
        <row r="384">
          <cell r="F384" t="str">
            <v>CESLuxembourgCOLT Fibre5M</v>
          </cell>
          <cell r="G384">
            <v>500</v>
          </cell>
          <cell r="H384">
            <v>375</v>
          </cell>
          <cell r="I384">
            <v>1920</v>
          </cell>
          <cell r="J384">
            <v>410</v>
          </cell>
          <cell r="K384" t="str">
            <v>AR 28-31</v>
          </cell>
          <cell r="L384">
            <v>500</v>
          </cell>
          <cell r="M384">
            <v>105</v>
          </cell>
          <cell r="N384" t="str">
            <v>CISCO1841</v>
          </cell>
          <cell r="O384">
            <v>500</v>
          </cell>
          <cell r="P384">
            <v>135</v>
          </cell>
          <cell r="Q384">
            <v>2920</v>
          </cell>
          <cell r="R384">
            <v>890</v>
          </cell>
          <cell r="S384">
            <v>2420</v>
          </cell>
          <cell r="T384">
            <v>945</v>
          </cell>
          <cell r="U384">
            <v>190</v>
          </cell>
        </row>
        <row r="385">
          <cell r="F385" t="str">
            <v>CESLuxembourgCOLT Fibre6M</v>
          </cell>
          <cell r="G385">
            <v>500</v>
          </cell>
          <cell r="H385">
            <v>415</v>
          </cell>
          <cell r="I385">
            <v>1920</v>
          </cell>
          <cell r="J385">
            <v>435</v>
          </cell>
          <cell r="K385" t="str">
            <v>AR 28-31</v>
          </cell>
          <cell r="L385">
            <v>500</v>
          </cell>
          <cell r="M385">
            <v>105</v>
          </cell>
          <cell r="N385" t="str">
            <v>CISCO1841</v>
          </cell>
          <cell r="O385">
            <v>500</v>
          </cell>
          <cell r="P385">
            <v>135</v>
          </cell>
          <cell r="Q385">
            <v>2920</v>
          </cell>
          <cell r="R385">
            <v>955</v>
          </cell>
          <cell r="S385" t="str">
            <v>NA</v>
          </cell>
          <cell r="T385" t="str">
            <v>NA</v>
          </cell>
          <cell r="U385" t="str">
            <v>NA</v>
          </cell>
        </row>
        <row r="386">
          <cell r="F386" t="str">
            <v>CESLuxembourgCOLT Fibre7M</v>
          </cell>
          <cell r="G386">
            <v>500</v>
          </cell>
          <cell r="H386">
            <v>450</v>
          </cell>
          <cell r="I386">
            <v>1920</v>
          </cell>
          <cell r="J386">
            <v>460</v>
          </cell>
          <cell r="K386" t="str">
            <v>AR 28-31</v>
          </cell>
          <cell r="L386">
            <v>500</v>
          </cell>
          <cell r="M386">
            <v>105</v>
          </cell>
          <cell r="N386" t="str">
            <v>CISCO1841</v>
          </cell>
          <cell r="O386">
            <v>500</v>
          </cell>
          <cell r="P386">
            <v>135</v>
          </cell>
          <cell r="Q386">
            <v>2920</v>
          </cell>
          <cell r="R386">
            <v>1015</v>
          </cell>
          <cell r="S386" t="str">
            <v>NA</v>
          </cell>
          <cell r="T386" t="str">
            <v>NA</v>
          </cell>
          <cell r="U386" t="str">
            <v>NA</v>
          </cell>
        </row>
        <row r="387">
          <cell r="F387" t="str">
            <v>CESLuxembourgCOLT Fibre8M</v>
          </cell>
          <cell r="G387">
            <v>500</v>
          </cell>
          <cell r="H387">
            <v>485</v>
          </cell>
          <cell r="I387">
            <v>1920</v>
          </cell>
          <cell r="J387">
            <v>480</v>
          </cell>
          <cell r="K387" t="str">
            <v>AR 28-31</v>
          </cell>
          <cell r="L387">
            <v>500</v>
          </cell>
          <cell r="M387">
            <v>105</v>
          </cell>
          <cell r="N387" t="str">
            <v>CISCO1841</v>
          </cell>
          <cell r="O387">
            <v>500</v>
          </cell>
          <cell r="P387">
            <v>135</v>
          </cell>
          <cell r="Q387">
            <v>2920</v>
          </cell>
          <cell r="R387">
            <v>1070</v>
          </cell>
          <cell r="S387" t="str">
            <v>NA</v>
          </cell>
          <cell r="T387" t="str">
            <v>NA</v>
          </cell>
          <cell r="U387" t="str">
            <v>NA</v>
          </cell>
        </row>
        <row r="388">
          <cell r="F388" t="str">
            <v>CESLuxembourgCOLT Fibre9M</v>
          </cell>
          <cell r="G388">
            <v>500</v>
          </cell>
          <cell r="H388">
            <v>520</v>
          </cell>
          <cell r="I388">
            <v>1920</v>
          </cell>
          <cell r="J388">
            <v>500</v>
          </cell>
          <cell r="K388" t="str">
            <v>AR 28-31</v>
          </cell>
          <cell r="L388">
            <v>500</v>
          </cell>
          <cell r="M388">
            <v>105</v>
          </cell>
          <cell r="N388" t="str">
            <v>CISCO2811</v>
          </cell>
          <cell r="O388">
            <v>500</v>
          </cell>
          <cell r="P388">
            <v>175</v>
          </cell>
          <cell r="Q388">
            <v>2920</v>
          </cell>
          <cell r="R388">
            <v>1125</v>
          </cell>
          <cell r="S388" t="str">
            <v>NA</v>
          </cell>
          <cell r="T388" t="str">
            <v>NA</v>
          </cell>
          <cell r="U388" t="str">
            <v>NA</v>
          </cell>
        </row>
        <row r="389">
          <cell r="F389" t="str">
            <v>CESLuxembourgCOLT Fibre10M</v>
          </cell>
          <cell r="G389">
            <v>500</v>
          </cell>
          <cell r="H389">
            <v>550</v>
          </cell>
          <cell r="I389">
            <v>1920</v>
          </cell>
          <cell r="J389">
            <v>510</v>
          </cell>
          <cell r="K389" t="str">
            <v>AR 28-31</v>
          </cell>
          <cell r="L389">
            <v>500</v>
          </cell>
          <cell r="M389">
            <v>105</v>
          </cell>
          <cell r="N389" t="str">
            <v>CISCO2811</v>
          </cell>
          <cell r="O389">
            <v>500</v>
          </cell>
          <cell r="P389">
            <v>175</v>
          </cell>
          <cell r="Q389">
            <v>2920</v>
          </cell>
          <cell r="R389">
            <v>1165</v>
          </cell>
          <cell r="S389">
            <v>2420</v>
          </cell>
          <cell r="T389">
            <v>1275</v>
          </cell>
          <cell r="U389">
            <v>130</v>
          </cell>
        </row>
        <row r="390">
          <cell r="F390" t="str">
            <v>CESLuxembourgCOLT Fibre11M</v>
          </cell>
          <cell r="G390">
            <v>500</v>
          </cell>
          <cell r="H390">
            <v>580</v>
          </cell>
          <cell r="I390">
            <v>1920</v>
          </cell>
          <cell r="J390">
            <v>530</v>
          </cell>
          <cell r="K390" t="str">
            <v>AR 28-31</v>
          </cell>
          <cell r="L390">
            <v>500</v>
          </cell>
          <cell r="M390">
            <v>105</v>
          </cell>
          <cell r="N390" t="str">
            <v>CISCO2811</v>
          </cell>
          <cell r="O390">
            <v>500</v>
          </cell>
          <cell r="P390">
            <v>175</v>
          </cell>
          <cell r="Q390">
            <v>2920</v>
          </cell>
          <cell r="R390">
            <v>1215</v>
          </cell>
          <cell r="S390" t="str">
            <v>NA</v>
          </cell>
          <cell r="T390" t="str">
            <v>NA</v>
          </cell>
          <cell r="U390" t="str">
            <v>NA</v>
          </cell>
        </row>
        <row r="391">
          <cell r="F391" t="str">
            <v>CESLuxembourgCOLT Fibre12M</v>
          </cell>
          <cell r="G391">
            <v>500</v>
          </cell>
          <cell r="H391">
            <v>605</v>
          </cell>
          <cell r="I391">
            <v>1920</v>
          </cell>
          <cell r="J391">
            <v>550</v>
          </cell>
          <cell r="K391" t="str">
            <v>AR 28-31</v>
          </cell>
          <cell r="L391">
            <v>500</v>
          </cell>
          <cell r="M391">
            <v>105</v>
          </cell>
          <cell r="N391" t="str">
            <v>CISCO2811</v>
          </cell>
          <cell r="O391">
            <v>500</v>
          </cell>
          <cell r="P391">
            <v>175</v>
          </cell>
          <cell r="Q391">
            <v>2920</v>
          </cell>
          <cell r="R391">
            <v>1260</v>
          </cell>
          <cell r="S391" t="str">
            <v>NA</v>
          </cell>
          <cell r="T391" t="str">
            <v>NA</v>
          </cell>
          <cell r="U391" t="str">
            <v>NA</v>
          </cell>
        </row>
        <row r="392">
          <cell r="F392" t="str">
            <v>CESLuxembourgCOLT Fibre13M</v>
          </cell>
          <cell r="G392">
            <v>500</v>
          </cell>
          <cell r="H392">
            <v>630</v>
          </cell>
          <cell r="I392">
            <v>1920</v>
          </cell>
          <cell r="J392">
            <v>570</v>
          </cell>
          <cell r="K392" t="str">
            <v>AR 28-31</v>
          </cell>
          <cell r="L392">
            <v>500</v>
          </cell>
          <cell r="M392">
            <v>105</v>
          </cell>
          <cell r="N392" t="str">
            <v>CISCO2811</v>
          </cell>
          <cell r="O392">
            <v>500</v>
          </cell>
          <cell r="P392">
            <v>175</v>
          </cell>
          <cell r="Q392">
            <v>2920</v>
          </cell>
          <cell r="R392">
            <v>1305</v>
          </cell>
          <cell r="S392" t="str">
            <v>NA</v>
          </cell>
          <cell r="T392" t="str">
            <v>NA</v>
          </cell>
          <cell r="U392" t="str">
            <v>NA</v>
          </cell>
        </row>
        <row r="393">
          <cell r="F393" t="str">
            <v>CESLuxembourgCOLT Fibre14M</v>
          </cell>
          <cell r="G393">
            <v>500</v>
          </cell>
          <cell r="H393">
            <v>655</v>
          </cell>
          <cell r="I393">
            <v>1920</v>
          </cell>
          <cell r="J393">
            <v>590</v>
          </cell>
          <cell r="K393" t="str">
            <v>AR 28-31</v>
          </cell>
          <cell r="L393">
            <v>500</v>
          </cell>
          <cell r="M393">
            <v>105</v>
          </cell>
          <cell r="N393" t="str">
            <v>CISCO2811</v>
          </cell>
          <cell r="O393">
            <v>500</v>
          </cell>
          <cell r="P393">
            <v>175</v>
          </cell>
          <cell r="Q393">
            <v>2920</v>
          </cell>
          <cell r="R393">
            <v>1350</v>
          </cell>
          <cell r="S393" t="str">
            <v>NA</v>
          </cell>
          <cell r="T393" t="str">
            <v>NA</v>
          </cell>
          <cell r="U393" t="str">
            <v>NA</v>
          </cell>
        </row>
        <row r="394">
          <cell r="F394" t="str">
            <v>CESLuxembourgCOLT Fibre15M</v>
          </cell>
          <cell r="G394">
            <v>500</v>
          </cell>
          <cell r="H394">
            <v>680</v>
          </cell>
          <cell r="I394">
            <v>1920</v>
          </cell>
          <cell r="J394">
            <v>610</v>
          </cell>
          <cell r="K394" t="str">
            <v>AR 28-31</v>
          </cell>
          <cell r="L394">
            <v>500</v>
          </cell>
          <cell r="M394">
            <v>105</v>
          </cell>
          <cell r="N394" t="str">
            <v>CISCO2811</v>
          </cell>
          <cell r="O394">
            <v>500</v>
          </cell>
          <cell r="P394">
            <v>175</v>
          </cell>
          <cell r="Q394">
            <v>2920</v>
          </cell>
          <cell r="R394">
            <v>1395</v>
          </cell>
          <cell r="S394">
            <v>2420</v>
          </cell>
          <cell r="T394">
            <v>1550</v>
          </cell>
          <cell r="U394">
            <v>105</v>
          </cell>
        </row>
        <row r="395">
          <cell r="F395" t="str">
            <v>CESLuxembourgCOLT Fibre16M</v>
          </cell>
          <cell r="G395">
            <v>500</v>
          </cell>
          <cell r="H395">
            <v>705</v>
          </cell>
          <cell r="I395">
            <v>1920</v>
          </cell>
          <cell r="J395">
            <v>625</v>
          </cell>
          <cell r="K395" t="str">
            <v>AR 28-31</v>
          </cell>
          <cell r="L395">
            <v>500</v>
          </cell>
          <cell r="M395">
            <v>105</v>
          </cell>
          <cell r="N395" t="str">
            <v>CISCO2811</v>
          </cell>
          <cell r="O395">
            <v>500</v>
          </cell>
          <cell r="P395">
            <v>175</v>
          </cell>
          <cell r="Q395">
            <v>2920</v>
          </cell>
          <cell r="R395">
            <v>1435</v>
          </cell>
          <cell r="S395" t="str">
            <v>NA</v>
          </cell>
          <cell r="T395" t="str">
            <v>NA</v>
          </cell>
          <cell r="U395" t="str">
            <v>NA</v>
          </cell>
        </row>
        <row r="396">
          <cell r="F396" t="str">
            <v>CESLuxembourgCOLT Fibre17M</v>
          </cell>
          <cell r="G396">
            <v>500</v>
          </cell>
          <cell r="H396">
            <v>725</v>
          </cell>
          <cell r="I396">
            <v>1920</v>
          </cell>
          <cell r="J396">
            <v>640</v>
          </cell>
          <cell r="K396" t="str">
            <v>AR 28-31</v>
          </cell>
          <cell r="L396">
            <v>500</v>
          </cell>
          <cell r="M396">
            <v>105</v>
          </cell>
          <cell r="N396" t="str">
            <v>CISCO2811</v>
          </cell>
          <cell r="O396">
            <v>500</v>
          </cell>
          <cell r="P396">
            <v>175</v>
          </cell>
          <cell r="Q396">
            <v>2920</v>
          </cell>
          <cell r="R396">
            <v>1470</v>
          </cell>
          <cell r="S396" t="str">
            <v>NA</v>
          </cell>
          <cell r="T396" t="str">
            <v>NA</v>
          </cell>
          <cell r="U396" t="str">
            <v>NA</v>
          </cell>
        </row>
        <row r="397">
          <cell r="F397" t="str">
            <v>CESLuxembourgCOLT Fibre18M</v>
          </cell>
          <cell r="G397">
            <v>500</v>
          </cell>
          <cell r="H397">
            <v>745</v>
          </cell>
          <cell r="I397">
            <v>1920</v>
          </cell>
          <cell r="J397">
            <v>655</v>
          </cell>
          <cell r="K397" t="str">
            <v>AR 28-31</v>
          </cell>
          <cell r="L397">
            <v>500</v>
          </cell>
          <cell r="M397">
            <v>105</v>
          </cell>
          <cell r="N397" t="str">
            <v>CISCO2811</v>
          </cell>
          <cell r="O397">
            <v>500</v>
          </cell>
          <cell r="P397">
            <v>175</v>
          </cell>
          <cell r="Q397">
            <v>2920</v>
          </cell>
          <cell r="R397">
            <v>1505</v>
          </cell>
          <cell r="S397" t="str">
            <v>NA</v>
          </cell>
          <cell r="T397" t="str">
            <v>NA</v>
          </cell>
          <cell r="U397" t="str">
            <v>NA</v>
          </cell>
        </row>
        <row r="398">
          <cell r="F398" t="str">
            <v>CESLuxembourgCOLT Fibre19M</v>
          </cell>
          <cell r="G398">
            <v>500</v>
          </cell>
          <cell r="H398">
            <v>765</v>
          </cell>
          <cell r="I398">
            <v>1920</v>
          </cell>
          <cell r="J398">
            <v>670</v>
          </cell>
          <cell r="K398" t="str">
            <v>AR 28-31</v>
          </cell>
          <cell r="L398">
            <v>500</v>
          </cell>
          <cell r="M398">
            <v>105</v>
          </cell>
          <cell r="N398" t="str">
            <v>CISCO2811</v>
          </cell>
          <cell r="O398">
            <v>500</v>
          </cell>
          <cell r="P398">
            <v>175</v>
          </cell>
          <cell r="Q398">
            <v>2920</v>
          </cell>
          <cell r="R398">
            <v>1540</v>
          </cell>
          <cell r="S398" t="str">
            <v>NA</v>
          </cell>
          <cell r="T398" t="str">
            <v>NA</v>
          </cell>
          <cell r="U398" t="str">
            <v>NA</v>
          </cell>
        </row>
        <row r="399">
          <cell r="F399" t="str">
            <v>CESLuxembourgCOLT Fibre20M</v>
          </cell>
          <cell r="G399">
            <v>500</v>
          </cell>
          <cell r="H399">
            <v>785</v>
          </cell>
          <cell r="I399">
            <v>1920</v>
          </cell>
          <cell r="J399">
            <v>685</v>
          </cell>
          <cell r="K399" t="str">
            <v>AR 28-31</v>
          </cell>
          <cell r="L399">
            <v>500</v>
          </cell>
          <cell r="M399">
            <v>105</v>
          </cell>
          <cell r="N399" t="str">
            <v>CISCO2811</v>
          </cell>
          <cell r="O399">
            <v>500</v>
          </cell>
          <cell r="P399">
            <v>175</v>
          </cell>
          <cell r="Q399">
            <v>2920</v>
          </cell>
          <cell r="R399">
            <v>1575</v>
          </cell>
          <cell r="S399">
            <v>2420</v>
          </cell>
          <cell r="T399">
            <v>1765</v>
          </cell>
          <cell r="U399">
            <v>90</v>
          </cell>
        </row>
        <row r="400">
          <cell r="F400" t="str">
            <v>CESLuxembourgCOLT Fibre25M</v>
          </cell>
          <cell r="G400">
            <v>500</v>
          </cell>
          <cell r="H400">
            <v>880</v>
          </cell>
          <cell r="I400">
            <v>1920</v>
          </cell>
          <cell r="J400">
            <v>755</v>
          </cell>
          <cell r="K400" t="str">
            <v>RT-AR4640-AC-CHASSIS</v>
          </cell>
          <cell r="L400">
            <v>1000</v>
          </cell>
          <cell r="M400">
            <v>270</v>
          </cell>
          <cell r="N400" t="str">
            <v>CISCO3825</v>
          </cell>
          <cell r="O400">
            <v>1000</v>
          </cell>
          <cell r="P400">
            <v>415</v>
          </cell>
          <cell r="Q400">
            <v>3420</v>
          </cell>
          <cell r="R400">
            <v>1905</v>
          </cell>
          <cell r="S400">
            <v>2420</v>
          </cell>
          <cell r="T400">
            <v>1965</v>
          </cell>
          <cell r="U400">
            <v>80</v>
          </cell>
        </row>
        <row r="401">
          <cell r="F401" t="str">
            <v>CESLuxembourgCOLT Fibre30M</v>
          </cell>
          <cell r="G401">
            <v>500</v>
          </cell>
          <cell r="H401">
            <v>965</v>
          </cell>
          <cell r="I401">
            <v>1920</v>
          </cell>
          <cell r="J401">
            <v>815</v>
          </cell>
          <cell r="K401" t="str">
            <v>RT-AR4640-AC-CHASSIS</v>
          </cell>
          <cell r="L401">
            <v>1000</v>
          </cell>
          <cell r="M401">
            <v>270</v>
          </cell>
          <cell r="N401" t="str">
            <v>CISCO3825</v>
          </cell>
          <cell r="O401">
            <v>1000</v>
          </cell>
          <cell r="P401">
            <v>415</v>
          </cell>
          <cell r="Q401">
            <v>3420</v>
          </cell>
          <cell r="R401">
            <v>2050</v>
          </cell>
          <cell r="S401">
            <v>2420</v>
          </cell>
          <cell r="T401">
            <v>2140</v>
          </cell>
          <cell r="U401">
            <v>75</v>
          </cell>
        </row>
        <row r="402">
          <cell r="F402" t="str">
            <v>CESLuxembourgCOLT Fibre34M</v>
          </cell>
          <cell r="G402">
            <v>500</v>
          </cell>
          <cell r="H402">
            <v>1030</v>
          </cell>
          <cell r="I402">
            <v>1920</v>
          </cell>
          <cell r="J402">
            <v>860</v>
          </cell>
          <cell r="K402" t="str">
            <v>RT-AR4640-AC-CHASSIS</v>
          </cell>
          <cell r="L402">
            <v>1000</v>
          </cell>
          <cell r="M402">
            <v>270</v>
          </cell>
          <cell r="N402" t="str">
            <v>CISCO3825</v>
          </cell>
          <cell r="O402">
            <v>1000</v>
          </cell>
          <cell r="P402">
            <v>415</v>
          </cell>
          <cell r="Q402">
            <v>3420</v>
          </cell>
          <cell r="R402">
            <v>2160</v>
          </cell>
          <cell r="S402" t="str">
            <v>NA</v>
          </cell>
          <cell r="T402" t="str">
            <v>NA</v>
          </cell>
          <cell r="U402" t="str">
            <v>NA</v>
          </cell>
        </row>
        <row r="403">
          <cell r="F403" t="str">
            <v>CESLuxembourgCOLT Fibre35M</v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>
            <v>2420</v>
          </cell>
          <cell r="T403">
            <v>2295</v>
          </cell>
          <cell r="U403">
            <v>70</v>
          </cell>
        </row>
        <row r="404">
          <cell r="F404" t="str">
            <v>CESLuxembourgCOLT Fibre40M</v>
          </cell>
          <cell r="G404">
            <v>500</v>
          </cell>
          <cell r="H404">
            <v>1120</v>
          </cell>
          <cell r="I404">
            <v>1920</v>
          </cell>
          <cell r="J404">
            <v>925</v>
          </cell>
          <cell r="K404" t="str">
            <v>RT-AR4640-AC-CHASSIS</v>
          </cell>
          <cell r="L404">
            <v>1000</v>
          </cell>
          <cell r="M404">
            <v>270</v>
          </cell>
          <cell r="N404" t="str">
            <v>CISCO3825</v>
          </cell>
          <cell r="O404">
            <v>1000</v>
          </cell>
          <cell r="P404">
            <v>415</v>
          </cell>
          <cell r="Q404">
            <v>3420</v>
          </cell>
          <cell r="R404">
            <v>2315</v>
          </cell>
          <cell r="S404">
            <v>2420</v>
          </cell>
          <cell r="T404">
            <v>2455</v>
          </cell>
          <cell r="U404">
            <v>65</v>
          </cell>
        </row>
        <row r="405">
          <cell r="F405" t="str">
            <v>CESLuxembourgCOLT Fibre45M</v>
          </cell>
          <cell r="G405">
            <v>500</v>
          </cell>
          <cell r="H405">
            <v>1190</v>
          </cell>
          <cell r="I405">
            <v>1920</v>
          </cell>
          <cell r="J405">
            <v>975</v>
          </cell>
          <cell r="K405" t="str">
            <v>RT-AR4640-AC-CHASSIS</v>
          </cell>
          <cell r="L405">
            <v>1000</v>
          </cell>
          <cell r="M405">
            <v>270</v>
          </cell>
          <cell r="N405" t="str">
            <v>CISCO3825</v>
          </cell>
          <cell r="O405">
            <v>1000</v>
          </cell>
          <cell r="P405">
            <v>415</v>
          </cell>
          <cell r="Q405">
            <v>3420</v>
          </cell>
          <cell r="R405">
            <v>2435</v>
          </cell>
          <cell r="S405">
            <v>2420</v>
          </cell>
          <cell r="T405">
            <v>2600</v>
          </cell>
          <cell r="U405">
            <v>60</v>
          </cell>
        </row>
        <row r="406">
          <cell r="F406" t="str">
            <v>CESLuxembourgCOLT Fibre50M</v>
          </cell>
          <cell r="G406">
            <v>500</v>
          </cell>
          <cell r="H406">
            <v>1255</v>
          </cell>
          <cell r="I406">
            <v>1920</v>
          </cell>
          <cell r="J406">
            <v>1025</v>
          </cell>
          <cell r="K406" t="str">
            <v>RT-AR4640-AC-CHASSIS</v>
          </cell>
          <cell r="L406">
            <v>1000</v>
          </cell>
          <cell r="M406">
            <v>270</v>
          </cell>
          <cell r="N406" t="str">
            <v>CISCO3825</v>
          </cell>
          <cell r="O406">
            <v>1000</v>
          </cell>
          <cell r="P406">
            <v>415</v>
          </cell>
          <cell r="Q406">
            <v>3420</v>
          </cell>
          <cell r="R406">
            <v>2550</v>
          </cell>
          <cell r="S406">
            <v>2420</v>
          </cell>
          <cell r="T406">
            <v>2740</v>
          </cell>
          <cell r="U406">
            <v>55</v>
          </cell>
        </row>
        <row r="407">
          <cell r="F407" t="str">
            <v>CESLuxembourgCOLT Fibre60M</v>
          </cell>
          <cell r="G407">
            <v>500</v>
          </cell>
          <cell r="H407">
            <v>1400</v>
          </cell>
          <cell r="I407">
            <v>1920</v>
          </cell>
          <cell r="J407">
            <v>1035</v>
          </cell>
          <cell r="K407" t="str">
            <v>RT-AR4640-AC-CHASSIS</v>
          </cell>
          <cell r="L407">
            <v>1000</v>
          </cell>
          <cell r="M407">
            <v>270</v>
          </cell>
          <cell r="N407" t="str">
            <v>CISCO3825</v>
          </cell>
          <cell r="O407">
            <v>1000</v>
          </cell>
          <cell r="P407">
            <v>415</v>
          </cell>
          <cell r="Q407">
            <v>3420</v>
          </cell>
          <cell r="R407">
            <v>2705</v>
          </cell>
          <cell r="S407">
            <v>2420</v>
          </cell>
          <cell r="T407">
            <v>2925</v>
          </cell>
          <cell r="U407">
            <v>50</v>
          </cell>
        </row>
        <row r="408">
          <cell r="F408" t="str">
            <v>CESLuxembourgCOLT Fibre70M</v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>
            <v>2420</v>
          </cell>
          <cell r="T408">
            <v>3310</v>
          </cell>
          <cell r="U408">
            <v>50</v>
          </cell>
        </row>
        <row r="409">
          <cell r="F409" t="str">
            <v>CESLuxembourgCOLT Fibre75M</v>
          </cell>
          <cell r="G409">
            <v>500</v>
          </cell>
          <cell r="H409">
            <v>1600</v>
          </cell>
          <cell r="I409">
            <v>1920</v>
          </cell>
          <cell r="J409">
            <v>1050</v>
          </cell>
          <cell r="K409" t="str">
            <v>RT-AR4640-AC-CHASSIS</v>
          </cell>
          <cell r="L409">
            <v>1000</v>
          </cell>
          <cell r="M409">
            <v>270</v>
          </cell>
          <cell r="N409" t="str">
            <v>CISCO3825</v>
          </cell>
          <cell r="O409">
            <v>1000</v>
          </cell>
          <cell r="P409">
            <v>415</v>
          </cell>
          <cell r="Q409">
            <v>3420</v>
          </cell>
          <cell r="R409">
            <v>2920</v>
          </cell>
          <cell r="S409" t="str">
            <v>NA</v>
          </cell>
          <cell r="T409" t="str">
            <v>NA</v>
          </cell>
          <cell r="U409" t="str">
            <v>NA</v>
          </cell>
        </row>
        <row r="410">
          <cell r="F410" t="str">
            <v>CESLuxembourgCOLT Fibre90M</v>
          </cell>
          <cell r="G410">
            <v>500</v>
          </cell>
          <cell r="H410">
            <v>1785</v>
          </cell>
          <cell r="I410">
            <v>1920</v>
          </cell>
          <cell r="J410">
            <v>1065</v>
          </cell>
          <cell r="K410" t="str">
            <v>RT-AR4640-AC-CHASSIS</v>
          </cell>
          <cell r="L410">
            <v>1000</v>
          </cell>
          <cell r="M410">
            <v>270</v>
          </cell>
          <cell r="N410" t="str">
            <v>CISCO3825</v>
          </cell>
          <cell r="O410">
            <v>1000</v>
          </cell>
          <cell r="P410">
            <v>415</v>
          </cell>
          <cell r="Q410">
            <v>3420</v>
          </cell>
          <cell r="R410">
            <v>3120</v>
          </cell>
          <cell r="S410">
            <v>2420</v>
          </cell>
          <cell r="T410">
            <v>3420</v>
          </cell>
          <cell r="U410">
            <v>40</v>
          </cell>
        </row>
        <row r="411">
          <cell r="F411" t="str">
            <v>CESLuxembourgCOLT Fibre100M</v>
          </cell>
          <cell r="G411">
            <v>500</v>
          </cell>
          <cell r="H411">
            <v>1900</v>
          </cell>
          <cell r="I411">
            <v>1920</v>
          </cell>
          <cell r="J411">
            <v>1070</v>
          </cell>
          <cell r="K411" t="str">
            <v>RT-AR4640-AC-CHASSIS</v>
          </cell>
          <cell r="L411">
            <v>1000</v>
          </cell>
          <cell r="M411">
            <v>270</v>
          </cell>
          <cell r="N411" t="str">
            <v>CISCO3825</v>
          </cell>
          <cell r="O411">
            <v>1000</v>
          </cell>
          <cell r="P411">
            <v>415</v>
          </cell>
          <cell r="Q411">
            <v>3420</v>
          </cell>
          <cell r="R411">
            <v>3240</v>
          </cell>
          <cell r="S411">
            <v>2420</v>
          </cell>
          <cell r="T411">
            <v>3565</v>
          </cell>
          <cell r="U411">
            <v>40</v>
          </cell>
        </row>
        <row r="412">
          <cell r="F412" t="str">
            <v>CESLuxembourgCOLT Fibre110M</v>
          </cell>
          <cell r="G412">
            <v>1000</v>
          </cell>
          <cell r="H412">
            <v>2020</v>
          </cell>
          <cell r="I412">
            <v>2200</v>
          </cell>
          <cell r="J412">
            <v>1100</v>
          </cell>
          <cell r="K412" t="str">
            <v>7206VXR/NPE-G1</v>
          </cell>
          <cell r="L412">
            <v>2000</v>
          </cell>
          <cell r="M412">
            <v>1050</v>
          </cell>
          <cell r="N412" t="str">
            <v>7206VXR/NPE-G1</v>
          </cell>
          <cell r="O412">
            <v>2000</v>
          </cell>
          <cell r="P412">
            <v>1050</v>
          </cell>
          <cell r="Q412">
            <v>5200</v>
          </cell>
          <cell r="R412">
            <v>4170</v>
          </cell>
          <cell r="S412" t="str">
            <v>NA</v>
          </cell>
          <cell r="T412" t="str">
            <v>NA</v>
          </cell>
          <cell r="U412" t="str">
            <v>NA</v>
          </cell>
        </row>
        <row r="413">
          <cell r="F413" t="str">
            <v>CESLuxembourgCOLT Fibre120M</v>
          </cell>
          <cell r="G413">
            <v>1000</v>
          </cell>
          <cell r="H413">
            <v>2140</v>
          </cell>
          <cell r="I413">
            <v>2200</v>
          </cell>
          <cell r="J413">
            <v>1130</v>
          </cell>
          <cell r="K413" t="str">
            <v>7206VXR/NPE-G1</v>
          </cell>
          <cell r="L413">
            <v>2000</v>
          </cell>
          <cell r="M413">
            <v>1050</v>
          </cell>
          <cell r="N413" t="str">
            <v>7206VXR/NPE-G1</v>
          </cell>
          <cell r="O413">
            <v>2000</v>
          </cell>
          <cell r="P413">
            <v>1050</v>
          </cell>
          <cell r="Q413">
            <v>5200</v>
          </cell>
          <cell r="R413">
            <v>4320</v>
          </cell>
          <cell r="S413" t="str">
            <v>NA</v>
          </cell>
          <cell r="T413" t="str">
            <v>NA</v>
          </cell>
          <cell r="U413" t="str">
            <v>NA</v>
          </cell>
        </row>
        <row r="414">
          <cell r="F414" t="str">
            <v>CESLuxembourgCOLT Fibre130M</v>
          </cell>
          <cell r="G414">
            <v>1000</v>
          </cell>
          <cell r="H414">
            <v>2255</v>
          </cell>
          <cell r="I414">
            <v>2200</v>
          </cell>
          <cell r="J414">
            <v>1160</v>
          </cell>
          <cell r="K414" t="str">
            <v>7206VXR/NPE-G1</v>
          </cell>
          <cell r="L414">
            <v>2000</v>
          </cell>
          <cell r="M414">
            <v>1050</v>
          </cell>
          <cell r="N414" t="str">
            <v>7206VXR/NPE-G1</v>
          </cell>
          <cell r="O414">
            <v>2000</v>
          </cell>
          <cell r="P414">
            <v>1050</v>
          </cell>
          <cell r="Q414">
            <v>5200</v>
          </cell>
          <cell r="R414">
            <v>4465</v>
          </cell>
          <cell r="S414" t="str">
            <v>NA</v>
          </cell>
          <cell r="T414" t="str">
            <v>NA</v>
          </cell>
          <cell r="U414" t="str">
            <v>NA</v>
          </cell>
        </row>
        <row r="415">
          <cell r="F415" t="str">
            <v>CESLuxembourgCOLT Fibre140M</v>
          </cell>
          <cell r="G415">
            <v>1000</v>
          </cell>
          <cell r="H415">
            <v>2365</v>
          </cell>
          <cell r="I415">
            <v>2200</v>
          </cell>
          <cell r="J415">
            <v>1185</v>
          </cell>
          <cell r="K415" t="str">
            <v>7206VXR/NPE-G1</v>
          </cell>
          <cell r="L415">
            <v>2000</v>
          </cell>
          <cell r="M415">
            <v>1050</v>
          </cell>
          <cell r="N415" t="str">
            <v>7206VXR/NPE-G1</v>
          </cell>
          <cell r="O415">
            <v>2000</v>
          </cell>
          <cell r="P415">
            <v>1050</v>
          </cell>
          <cell r="Q415">
            <v>5200</v>
          </cell>
          <cell r="R415">
            <v>4600</v>
          </cell>
          <cell r="S415" t="str">
            <v>NA</v>
          </cell>
          <cell r="T415" t="str">
            <v>NA</v>
          </cell>
          <cell r="U415" t="str">
            <v>NA</v>
          </cell>
        </row>
        <row r="416">
          <cell r="F416" t="str">
            <v>CESLuxembourgCOLT Fibre150M</v>
          </cell>
          <cell r="G416">
            <v>1000</v>
          </cell>
          <cell r="H416">
            <v>2475</v>
          </cell>
          <cell r="I416">
            <v>2200</v>
          </cell>
          <cell r="J416">
            <v>1210</v>
          </cell>
          <cell r="K416" t="str">
            <v>7206VXR/NPE-G1</v>
          </cell>
          <cell r="L416">
            <v>2000</v>
          </cell>
          <cell r="M416">
            <v>1050</v>
          </cell>
          <cell r="N416" t="str">
            <v>7206VXR/NPE-G1</v>
          </cell>
          <cell r="O416">
            <v>2000</v>
          </cell>
          <cell r="P416">
            <v>1050</v>
          </cell>
          <cell r="Q416">
            <v>5200</v>
          </cell>
          <cell r="R416">
            <v>4735</v>
          </cell>
          <cell r="S416" t="str">
            <v>NA</v>
          </cell>
          <cell r="T416" t="str">
            <v>NA</v>
          </cell>
          <cell r="U416" t="str">
            <v>NA</v>
          </cell>
        </row>
        <row r="417">
          <cell r="F417" t="str">
            <v>CESLuxembourgCOLT Fibre155M</v>
          </cell>
          <cell r="G417">
            <v>1000</v>
          </cell>
          <cell r="H417">
            <v>2530</v>
          </cell>
          <cell r="I417">
            <v>2200</v>
          </cell>
          <cell r="J417">
            <v>1220</v>
          </cell>
          <cell r="K417" t="str">
            <v>7206VXR/NPE-G1</v>
          </cell>
          <cell r="L417">
            <v>2000</v>
          </cell>
          <cell r="M417">
            <v>1050</v>
          </cell>
          <cell r="N417" t="str">
            <v>7206VXR/NPE-G1</v>
          </cell>
          <cell r="O417">
            <v>2000</v>
          </cell>
          <cell r="P417">
            <v>1050</v>
          </cell>
          <cell r="Q417">
            <v>5200</v>
          </cell>
          <cell r="R417">
            <v>4800</v>
          </cell>
          <cell r="S417" t="str">
            <v>NA</v>
          </cell>
          <cell r="T417" t="str">
            <v>NA</v>
          </cell>
          <cell r="U417" t="str">
            <v>NA</v>
          </cell>
        </row>
        <row r="418">
          <cell r="F418" t="str">
            <v>CESLuxembourgCOLT Fibre200M</v>
          </cell>
          <cell r="G418">
            <v>1000</v>
          </cell>
          <cell r="H418">
            <v>2985</v>
          </cell>
          <cell r="I418">
            <v>2200</v>
          </cell>
          <cell r="J418">
            <v>1320</v>
          </cell>
          <cell r="K418" t="str">
            <v>7206VXR/NPE-G1</v>
          </cell>
          <cell r="L418">
            <v>2000</v>
          </cell>
          <cell r="M418">
            <v>1050</v>
          </cell>
          <cell r="N418" t="str">
            <v>7206VXR/NPE-G1</v>
          </cell>
          <cell r="O418">
            <v>2000</v>
          </cell>
          <cell r="P418">
            <v>1050</v>
          </cell>
          <cell r="Q418">
            <v>5200</v>
          </cell>
          <cell r="R418">
            <v>5355</v>
          </cell>
          <cell r="S418">
            <v>3200</v>
          </cell>
          <cell r="T418">
            <v>5170</v>
          </cell>
          <cell r="U418">
            <v>30</v>
          </cell>
        </row>
        <row r="419">
          <cell r="F419" t="str">
            <v>CESLuxembourgCOLT Fibre300M</v>
          </cell>
          <cell r="G419">
            <v>1000</v>
          </cell>
          <cell r="H419">
            <v>3885</v>
          </cell>
          <cell r="I419">
            <v>2200</v>
          </cell>
          <cell r="J419">
            <v>1500</v>
          </cell>
          <cell r="K419" t="str">
            <v>7206VXR/NPE-G1</v>
          </cell>
          <cell r="L419">
            <v>2000</v>
          </cell>
          <cell r="M419">
            <v>1050</v>
          </cell>
          <cell r="N419" t="str">
            <v>7206VXR/NPE-G1</v>
          </cell>
          <cell r="O419">
            <v>2000</v>
          </cell>
          <cell r="P419">
            <v>1050</v>
          </cell>
          <cell r="Q419">
            <v>5200</v>
          </cell>
          <cell r="R419">
            <v>6435</v>
          </cell>
          <cell r="S419">
            <v>3200</v>
          </cell>
          <cell r="T419">
            <v>6465</v>
          </cell>
          <cell r="U419">
            <v>25</v>
          </cell>
        </row>
        <row r="420">
          <cell r="F420" t="str">
            <v>CESLuxembourgCOLT Fibre400M</v>
          </cell>
          <cell r="G420">
            <v>1000</v>
          </cell>
          <cell r="H420">
            <v>4685</v>
          </cell>
          <cell r="I420">
            <v>2200</v>
          </cell>
          <cell r="J420">
            <v>1640</v>
          </cell>
          <cell r="K420" t="str">
            <v>7206VXR/NPE-G1</v>
          </cell>
          <cell r="L420">
            <v>2000</v>
          </cell>
          <cell r="M420">
            <v>1050</v>
          </cell>
          <cell r="N420" t="str">
            <v>7206VXR/NPE-G1</v>
          </cell>
          <cell r="O420">
            <v>2000</v>
          </cell>
          <cell r="P420">
            <v>1050</v>
          </cell>
          <cell r="Q420">
            <v>5200</v>
          </cell>
          <cell r="R420">
            <v>7375</v>
          </cell>
          <cell r="S420">
            <v>3200</v>
          </cell>
          <cell r="T420">
            <v>7590</v>
          </cell>
          <cell r="U420">
            <v>20</v>
          </cell>
        </row>
        <row r="421">
          <cell r="F421" t="str">
            <v>CESLuxembourgCOLT Fibre500M</v>
          </cell>
          <cell r="G421">
            <v>1000</v>
          </cell>
          <cell r="H421">
            <v>5415</v>
          </cell>
          <cell r="I421">
            <v>2200</v>
          </cell>
          <cell r="J421">
            <v>1755</v>
          </cell>
          <cell r="K421" t="str">
            <v>ASR1002-F</v>
          </cell>
          <cell r="L421">
            <v>2000</v>
          </cell>
          <cell r="M421">
            <v>1140</v>
          </cell>
          <cell r="N421" t="str">
            <v>ASR1002-F</v>
          </cell>
          <cell r="O421">
            <v>2000</v>
          </cell>
          <cell r="P421">
            <v>1140</v>
          </cell>
          <cell r="Q421">
            <v>5200</v>
          </cell>
          <cell r="R421">
            <v>8310</v>
          </cell>
          <cell r="S421">
            <v>3200</v>
          </cell>
          <cell r="T421">
            <v>8605</v>
          </cell>
          <cell r="U421">
            <v>20</v>
          </cell>
        </row>
        <row r="422">
          <cell r="F422" t="str">
            <v>CESLuxembourgCOLT Fibre600M</v>
          </cell>
          <cell r="G422">
            <v>1000</v>
          </cell>
          <cell r="H422">
            <v>6095</v>
          </cell>
          <cell r="I422">
            <v>2200</v>
          </cell>
          <cell r="J422">
            <v>1855</v>
          </cell>
          <cell r="K422" t="str">
            <v>ASR1002-F</v>
          </cell>
          <cell r="L422">
            <v>2000</v>
          </cell>
          <cell r="M422">
            <v>1140</v>
          </cell>
          <cell r="N422" t="str">
            <v>ASR1002-F</v>
          </cell>
          <cell r="O422">
            <v>2000</v>
          </cell>
          <cell r="P422">
            <v>1140</v>
          </cell>
          <cell r="Q422">
            <v>5200</v>
          </cell>
          <cell r="R422">
            <v>9090</v>
          </cell>
          <cell r="S422">
            <v>3200</v>
          </cell>
          <cell r="T422">
            <v>9540</v>
          </cell>
          <cell r="U422">
            <v>20</v>
          </cell>
        </row>
        <row r="423">
          <cell r="F423" t="str">
            <v>CESLuxembourgCOLT Fibre700M</v>
          </cell>
          <cell r="G423">
            <v>1000</v>
          </cell>
          <cell r="H423">
            <v>6740</v>
          </cell>
          <cell r="I423">
            <v>2200</v>
          </cell>
          <cell r="J423">
            <v>1945</v>
          </cell>
          <cell r="K423" t="str">
            <v>ASR1002-F</v>
          </cell>
          <cell r="L423">
            <v>2000</v>
          </cell>
          <cell r="M423">
            <v>1140</v>
          </cell>
          <cell r="N423" t="str">
            <v>ASR1002-F</v>
          </cell>
          <cell r="O423">
            <v>2000</v>
          </cell>
          <cell r="P423">
            <v>1140</v>
          </cell>
          <cell r="Q423">
            <v>5200</v>
          </cell>
          <cell r="R423">
            <v>9825</v>
          </cell>
          <cell r="S423">
            <v>3200</v>
          </cell>
          <cell r="T423">
            <v>10425</v>
          </cell>
          <cell r="U423">
            <v>15</v>
          </cell>
        </row>
        <row r="424">
          <cell r="F424" t="str">
            <v>CESLuxembourgCOLT Fibre800M</v>
          </cell>
          <cell r="G424">
            <v>1000</v>
          </cell>
          <cell r="H424">
            <v>7350</v>
          </cell>
          <cell r="I424">
            <v>2200</v>
          </cell>
          <cell r="J424">
            <v>2025</v>
          </cell>
          <cell r="K424" t="str">
            <v>ASR1002-F</v>
          </cell>
          <cell r="L424">
            <v>2000</v>
          </cell>
          <cell r="M424">
            <v>1140</v>
          </cell>
          <cell r="N424" t="str">
            <v>ASR1002-F</v>
          </cell>
          <cell r="O424">
            <v>2000</v>
          </cell>
          <cell r="P424">
            <v>1140</v>
          </cell>
          <cell r="Q424">
            <v>5200</v>
          </cell>
          <cell r="R424">
            <v>10515</v>
          </cell>
          <cell r="S424">
            <v>3200</v>
          </cell>
          <cell r="T424">
            <v>11250</v>
          </cell>
          <cell r="U424">
            <v>15</v>
          </cell>
        </row>
        <row r="425">
          <cell r="F425" t="str">
            <v>CESLuxembourgCOLT Fibre900M</v>
          </cell>
          <cell r="G425">
            <v>1000</v>
          </cell>
          <cell r="H425">
            <v>7935</v>
          </cell>
          <cell r="I425">
            <v>2200</v>
          </cell>
          <cell r="J425">
            <v>2100</v>
          </cell>
          <cell r="K425" t="str">
            <v>ASR1002-F</v>
          </cell>
          <cell r="L425">
            <v>2000</v>
          </cell>
          <cell r="M425">
            <v>1140</v>
          </cell>
          <cell r="N425" t="str">
            <v>ASR1002-F</v>
          </cell>
          <cell r="O425">
            <v>2000</v>
          </cell>
          <cell r="P425">
            <v>1140</v>
          </cell>
          <cell r="Q425">
            <v>5200</v>
          </cell>
          <cell r="R425">
            <v>11175</v>
          </cell>
          <cell r="S425">
            <v>3200</v>
          </cell>
          <cell r="T425">
            <v>12045</v>
          </cell>
          <cell r="U425">
            <v>15</v>
          </cell>
        </row>
        <row r="426">
          <cell r="F426" t="str">
            <v>CESLuxembourgCOLT Fibre1G</v>
          </cell>
          <cell r="G426">
            <v>1000</v>
          </cell>
          <cell r="H426">
            <v>8500</v>
          </cell>
          <cell r="I426">
            <v>2200</v>
          </cell>
          <cell r="J426">
            <v>2190</v>
          </cell>
          <cell r="K426" t="str">
            <v>ASR1002-F</v>
          </cell>
          <cell r="L426">
            <v>2000</v>
          </cell>
          <cell r="M426">
            <v>1140</v>
          </cell>
          <cell r="N426" t="str">
            <v>ASR1002-F</v>
          </cell>
          <cell r="O426">
            <v>2000</v>
          </cell>
          <cell r="P426">
            <v>1140</v>
          </cell>
          <cell r="Q426">
            <v>5200</v>
          </cell>
          <cell r="R426">
            <v>11830</v>
          </cell>
          <cell r="S426">
            <v>3200</v>
          </cell>
          <cell r="T426">
            <v>12830</v>
          </cell>
          <cell r="U426">
            <v>15</v>
          </cell>
        </row>
        <row r="427">
          <cell r="F427" t="str">
            <v>CESNetherlandsCOLT Fibre64k</v>
          </cell>
          <cell r="G427">
            <v>200</v>
          </cell>
          <cell r="H427">
            <v>205</v>
          </cell>
          <cell r="I427">
            <v>400</v>
          </cell>
          <cell r="J427">
            <v>200</v>
          </cell>
          <cell r="K427" t="str">
            <v>CISCO881-K9</v>
          </cell>
          <cell r="L427">
            <v>200</v>
          </cell>
          <cell r="M427">
            <v>55</v>
          </cell>
          <cell r="N427" t="str">
            <v>AR 28-09</v>
          </cell>
          <cell r="O427">
            <v>500</v>
          </cell>
          <cell r="P427">
            <v>100</v>
          </cell>
          <cell r="Q427">
            <v>800</v>
          </cell>
          <cell r="R427">
            <v>460</v>
          </cell>
          <cell r="S427" t="str">
            <v>NA</v>
          </cell>
          <cell r="T427" t="str">
            <v>NA</v>
          </cell>
          <cell r="U427" t="str">
            <v>NA</v>
          </cell>
        </row>
        <row r="428">
          <cell r="F428" t="str">
            <v>CESNetherlandsCOLT Fibre128k</v>
          </cell>
          <cell r="G428">
            <v>200</v>
          </cell>
          <cell r="H428">
            <v>205</v>
          </cell>
          <cell r="I428">
            <v>400</v>
          </cell>
          <cell r="J428">
            <v>200</v>
          </cell>
          <cell r="K428" t="str">
            <v>CISCO881-K9</v>
          </cell>
          <cell r="L428">
            <v>200</v>
          </cell>
          <cell r="M428">
            <v>55</v>
          </cell>
          <cell r="N428" t="str">
            <v>AR 28-09</v>
          </cell>
          <cell r="O428">
            <v>500</v>
          </cell>
          <cell r="P428">
            <v>100</v>
          </cell>
          <cell r="Q428">
            <v>800</v>
          </cell>
          <cell r="R428">
            <v>460</v>
          </cell>
          <cell r="S428" t="str">
            <v>NA</v>
          </cell>
          <cell r="T428" t="str">
            <v>NA</v>
          </cell>
          <cell r="U428" t="str">
            <v>NA</v>
          </cell>
        </row>
        <row r="429">
          <cell r="F429" t="str">
            <v>CESNetherlandsCOLT Fibre256k</v>
          </cell>
          <cell r="G429">
            <v>200</v>
          </cell>
          <cell r="H429">
            <v>205</v>
          </cell>
          <cell r="I429">
            <v>400</v>
          </cell>
          <cell r="J429">
            <v>200</v>
          </cell>
          <cell r="K429" t="str">
            <v>CISCO881-K9</v>
          </cell>
          <cell r="L429">
            <v>200</v>
          </cell>
          <cell r="M429">
            <v>55</v>
          </cell>
          <cell r="N429" t="str">
            <v>AR 28-09</v>
          </cell>
          <cell r="O429">
            <v>500</v>
          </cell>
          <cell r="P429">
            <v>100</v>
          </cell>
          <cell r="Q429">
            <v>800</v>
          </cell>
          <cell r="R429">
            <v>460</v>
          </cell>
          <cell r="S429" t="str">
            <v>NA</v>
          </cell>
          <cell r="T429" t="str">
            <v>NA</v>
          </cell>
          <cell r="U429" t="str">
            <v>NA</v>
          </cell>
        </row>
        <row r="430">
          <cell r="F430" t="str">
            <v>CESNetherlandsCOLT Fibre0.5M</v>
          </cell>
          <cell r="G430">
            <v>200</v>
          </cell>
          <cell r="H430">
            <v>205</v>
          </cell>
          <cell r="I430">
            <v>400</v>
          </cell>
          <cell r="J430">
            <v>200</v>
          </cell>
          <cell r="K430" t="str">
            <v>CISCO881-K9</v>
          </cell>
          <cell r="L430">
            <v>200</v>
          </cell>
          <cell r="M430">
            <v>55</v>
          </cell>
          <cell r="N430" t="str">
            <v>AR 28-09</v>
          </cell>
          <cell r="O430">
            <v>500</v>
          </cell>
          <cell r="P430">
            <v>100</v>
          </cell>
          <cell r="Q430">
            <v>800</v>
          </cell>
          <cell r="R430">
            <v>460</v>
          </cell>
          <cell r="S430" t="str">
            <v>NA</v>
          </cell>
          <cell r="T430" t="str">
            <v>NA</v>
          </cell>
          <cell r="U430" t="str">
            <v>NA</v>
          </cell>
        </row>
        <row r="431">
          <cell r="F431" t="str">
            <v>CESNetherlandsCOLT Fibre1M</v>
          </cell>
          <cell r="G431">
            <v>200</v>
          </cell>
          <cell r="H431">
            <v>205</v>
          </cell>
          <cell r="I431">
            <v>400</v>
          </cell>
          <cell r="J431">
            <v>200</v>
          </cell>
          <cell r="K431" t="str">
            <v>CISCO881-K9</v>
          </cell>
          <cell r="L431">
            <v>200</v>
          </cell>
          <cell r="M431">
            <v>55</v>
          </cell>
          <cell r="N431" t="str">
            <v>AR 28-09</v>
          </cell>
          <cell r="O431">
            <v>500</v>
          </cell>
          <cell r="P431">
            <v>100</v>
          </cell>
          <cell r="Q431">
            <v>800</v>
          </cell>
          <cell r="R431">
            <v>460</v>
          </cell>
          <cell r="S431" t="str">
            <v>NA</v>
          </cell>
          <cell r="T431" t="str">
            <v>NA</v>
          </cell>
          <cell r="U431" t="str">
            <v>NA</v>
          </cell>
        </row>
        <row r="432">
          <cell r="F432" t="str">
            <v>CESNetherlandsCOLT Fibre1.5M</v>
          </cell>
          <cell r="G432">
            <v>200</v>
          </cell>
          <cell r="H432">
            <v>205</v>
          </cell>
          <cell r="I432">
            <v>400</v>
          </cell>
          <cell r="J432">
            <v>200</v>
          </cell>
          <cell r="K432" t="str">
            <v>CISCO881-K9</v>
          </cell>
          <cell r="L432">
            <v>200</v>
          </cell>
          <cell r="M432">
            <v>55</v>
          </cell>
          <cell r="N432" t="str">
            <v>AR 28-09</v>
          </cell>
          <cell r="O432">
            <v>500</v>
          </cell>
          <cell r="P432">
            <v>100</v>
          </cell>
          <cell r="Q432">
            <v>800</v>
          </cell>
          <cell r="R432">
            <v>460</v>
          </cell>
          <cell r="S432" t="str">
            <v>NA</v>
          </cell>
          <cell r="T432" t="str">
            <v>NA</v>
          </cell>
          <cell r="U432" t="str">
            <v>NA</v>
          </cell>
        </row>
        <row r="433">
          <cell r="F433" t="str">
            <v>CESNetherlandsCOLT Fibre2M</v>
          </cell>
          <cell r="G433">
            <v>200</v>
          </cell>
          <cell r="H433">
            <v>205</v>
          </cell>
          <cell r="I433">
            <v>400</v>
          </cell>
          <cell r="J433">
            <v>200</v>
          </cell>
          <cell r="K433" t="str">
            <v>CISCO881-K9</v>
          </cell>
          <cell r="L433">
            <v>200</v>
          </cell>
          <cell r="M433">
            <v>55</v>
          </cell>
          <cell r="N433" t="str">
            <v>AR 28-09</v>
          </cell>
          <cell r="O433">
            <v>500</v>
          </cell>
          <cell r="P433">
            <v>100</v>
          </cell>
          <cell r="Q433">
            <v>800</v>
          </cell>
          <cell r="R433">
            <v>460</v>
          </cell>
          <cell r="S433" t="str">
            <v>NA</v>
          </cell>
          <cell r="T433" t="str">
            <v>NA</v>
          </cell>
          <cell r="U433" t="str">
            <v>NA</v>
          </cell>
        </row>
        <row r="434">
          <cell r="F434" t="str">
            <v>CESNetherlandsCOLT Fibre3M</v>
          </cell>
          <cell r="G434">
            <v>500</v>
          </cell>
          <cell r="H434">
            <v>255</v>
          </cell>
          <cell r="I434">
            <v>800</v>
          </cell>
          <cell r="J434">
            <v>220</v>
          </cell>
          <cell r="K434" t="str">
            <v>CISCO881-K9</v>
          </cell>
          <cell r="L434">
            <v>200</v>
          </cell>
          <cell r="M434">
            <v>55</v>
          </cell>
          <cell r="N434" t="str">
            <v>AR 28-09</v>
          </cell>
          <cell r="O434">
            <v>500</v>
          </cell>
          <cell r="P434">
            <v>100</v>
          </cell>
          <cell r="Q434">
            <v>1500</v>
          </cell>
          <cell r="R434">
            <v>530</v>
          </cell>
          <cell r="S434" t="str">
            <v>NA</v>
          </cell>
          <cell r="T434" t="str">
            <v>NA</v>
          </cell>
          <cell r="U434" t="str">
            <v>NA</v>
          </cell>
        </row>
        <row r="435">
          <cell r="F435" t="str">
            <v>CESNetherlandsCOLT Fibre4M</v>
          </cell>
          <cell r="G435">
            <v>500</v>
          </cell>
          <cell r="H435">
            <v>300</v>
          </cell>
          <cell r="I435">
            <v>800</v>
          </cell>
          <cell r="J435">
            <v>235</v>
          </cell>
          <cell r="K435" t="str">
            <v>CISCO881-K9</v>
          </cell>
          <cell r="L435">
            <v>200</v>
          </cell>
          <cell r="M435">
            <v>55</v>
          </cell>
          <cell r="N435" t="str">
            <v>AR 28-09</v>
          </cell>
          <cell r="O435">
            <v>500</v>
          </cell>
          <cell r="P435">
            <v>100</v>
          </cell>
          <cell r="Q435">
            <v>1500</v>
          </cell>
          <cell r="R435">
            <v>590</v>
          </cell>
          <cell r="S435" t="str">
            <v>NA</v>
          </cell>
          <cell r="T435" t="str">
            <v>NA</v>
          </cell>
          <cell r="U435" t="str">
            <v>NA</v>
          </cell>
        </row>
        <row r="436">
          <cell r="F436" t="str">
            <v>CESNetherlandsCOLT Fibre5M</v>
          </cell>
          <cell r="G436">
            <v>500</v>
          </cell>
          <cell r="H436">
            <v>340</v>
          </cell>
          <cell r="I436">
            <v>800</v>
          </cell>
          <cell r="J436">
            <v>245</v>
          </cell>
          <cell r="K436" t="str">
            <v>AR 28-31</v>
          </cell>
          <cell r="L436">
            <v>500</v>
          </cell>
          <cell r="M436">
            <v>105</v>
          </cell>
          <cell r="N436" t="str">
            <v>CISCO1841</v>
          </cell>
          <cell r="O436">
            <v>500</v>
          </cell>
          <cell r="P436">
            <v>135</v>
          </cell>
          <cell r="Q436">
            <v>1800</v>
          </cell>
          <cell r="R436">
            <v>690</v>
          </cell>
          <cell r="S436">
            <v>1300</v>
          </cell>
          <cell r="T436">
            <v>705</v>
          </cell>
          <cell r="U436">
            <v>145</v>
          </cell>
        </row>
        <row r="437">
          <cell r="F437" t="str">
            <v>CESNetherlandsCOLT Fibre6M</v>
          </cell>
          <cell r="G437">
            <v>500</v>
          </cell>
          <cell r="H437">
            <v>375</v>
          </cell>
          <cell r="I437">
            <v>800</v>
          </cell>
          <cell r="J437">
            <v>255</v>
          </cell>
          <cell r="K437" t="str">
            <v>AR 28-31</v>
          </cell>
          <cell r="L437">
            <v>500</v>
          </cell>
          <cell r="M437">
            <v>105</v>
          </cell>
          <cell r="N437" t="str">
            <v>CISCO1841</v>
          </cell>
          <cell r="O437">
            <v>500</v>
          </cell>
          <cell r="P437">
            <v>135</v>
          </cell>
          <cell r="Q437">
            <v>1800</v>
          </cell>
          <cell r="R437">
            <v>735</v>
          </cell>
          <cell r="S437" t="str">
            <v>NA</v>
          </cell>
          <cell r="T437" t="str">
            <v>NA</v>
          </cell>
          <cell r="U437" t="str">
            <v>NA</v>
          </cell>
        </row>
        <row r="438">
          <cell r="F438" t="str">
            <v>CESNetherlandsCOLT Fibre7M</v>
          </cell>
          <cell r="G438">
            <v>500</v>
          </cell>
          <cell r="H438">
            <v>410</v>
          </cell>
          <cell r="I438">
            <v>800</v>
          </cell>
          <cell r="J438">
            <v>265</v>
          </cell>
          <cell r="K438" t="str">
            <v>AR 28-31</v>
          </cell>
          <cell r="L438">
            <v>500</v>
          </cell>
          <cell r="M438">
            <v>105</v>
          </cell>
          <cell r="N438" t="str">
            <v>CISCO1841</v>
          </cell>
          <cell r="O438">
            <v>500</v>
          </cell>
          <cell r="P438">
            <v>135</v>
          </cell>
          <cell r="Q438">
            <v>1800</v>
          </cell>
          <cell r="R438">
            <v>780</v>
          </cell>
          <cell r="S438" t="str">
            <v>NA</v>
          </cell>
          <cell r="T438" t="str">
            <v>NA</v>
          </cell>
          <cell r="U438" t="str">
            <v>NA</v>
          </cell>
        </row>
        <row r="439">
          <cell r="F439" t="str">
            <v>CESNetherlandsCOLT Fibre8M</v>
          </cell>
          <cell r="G439">
            <v>500</v>
          </cell>
          <cell r="H439">
            <v>440</v>
          </cell>
          <cell r="I439">
            <v>800</v>
          </cell>
          <cell r="J439">
            <v>275</v>
          </cell>
          <cell r="K439" t="str">
            <v>AR 28-31</v>
          </cell>
          <cell r="L439">
            <v>500</v>
          </cell>
          <cell r="M439">
            <v>105</v>
          </cell>
          <cell r="N439" t="str">
            <v>CISCO1841</v>
          </cell>
          <cell r="O439">
            <v>500</v>
          </cell>
          <cell r="P439">
            <v>135</v>
          </cell>
          <cell r="Q439">
            <v>1800</v>
          </cell>
          <cell r="R439">
            <v>820</v>
          </cell>
          <cell r="S439" t="str">
            <v>NA</v>
          </cell>
          <cell r="T439" t="str">
            <v>NA</v>
          </cell>
          <cell r="U439" t="str">
            <v>NA</v>
          </cell>
        </row>
        <row r="440">
          <cell r="F440" t="str">
            <v>CESNetherlandsCOLT Fibre9M</v>
          </cell>
          <cell r="G440">
            <v>500</v>
          </cell>
          <cell r="H440">
            <v>470</v>
          </cell>
          <cell r="I440">
            <v>800</v>
          </cell>
          <cell r="J440">
            <v>280</v>
          </cell>
          <cell r="K440" t="str">
            <v>AR 28-31</v>
          </cell>
          <cell r="L440">
            <v>500</v>
          </cell>
          <cell r="M440">
            <v>105</v>
          </cell>
          <cell r="N440" t="str">
            <v>CISCO2811</v>
          </cell>
          <cell r="O440">
            <v>500</v>
          </cell>
          <cell r="P440">
            <v>175</v>
          </cell>
          <cell r="Q440">
            <v>1800</v>
          </cell>
          <cell r="R440">
            <v>855</v>
          </cell>
          <cell r="S440" t="str">
            <v>NA</v>
          </cell>
          <cell r="T440" t="str">
            <v>NA</v>
          </cell>
          <cell r="U440" t="str">
            <v>NA</v>
          </cell>
        </row>
        <row r="441">
          <cell r="F441" t="str">
            <v>CESNetherlandsCOLT Fibre10M</v>
          </cell>
          <cell r="G441">
            <v>500</v>
          </cell>
          <cell r="H441">
            <v>495</v>
          </cell>
          <cell r="I441">
            <v>800</v>
          </cell>
          <cell r="J441">
            <v>280</v>
          </cell>
          <cell r="K441" t="str">
            <v>AR 28-31</v>
          </cell>
          <cell r="L441">
            <v>500</v>
          </cell>
          <cell r="M441">
            <v>105</v>
          </cell>
          <cell r="N441" t="str">
            <v>CISCO2811</v>
          </cell>
          <cell r="O441">
            <v>500</v>
          </cell>
          <cell r="P441">
            <v>175</v>
          </cell>
          <cell r="Q441">
            <v>1800</v>
          </cell>
          <cell r="R441">
            <v>880</v>
          </cell>
          <cell r="S441">
            <v>1300</v>
          </cell>
          <cell r="T441">
            <v>930</v>
          </cell>
          <cell r="U441">
            <v>95</v>
          </cell>
        </row>
        <row r="442">
          <cell r="F442" t="str">
            <v>CESNetherlandsCOLT Fibre11M</v>
          </cell>
          <cell r="G442">
            <v>500</v>
          </cell>
          <cell r="H442">
            <v>520</v>
          </cell>
          <cell r="I442">
            <v>800</v>
          </cell>
          <cell r="J442">
            <v>290</v>
          </cell>
          <cell r="K442" t="str">
            <v>AR 28-31</v>
          </cell>
          <cell r="L442">
            <v>500</v>
          </cell>
          <cell r="M442">
            <v>105</v>
          </cell>
          <cell r="N442" t="str">
            <v>CISCO2811</v>
          </cell>
          <cell r="O442">
            <v>500</v>
          </cell>
          <cell r="P442">
            <v>175</v>
          </cell>
          <cell r="Q442">
            <v>1800</v>
          </cell>
          <cell r="R442">
            <v>915</v>
          </cell>
          <cell r="S442" t="str">
            <v>NA</v>
          </cell>
          <cell r="T442" t="str">
            <v>NA</v>
          </cell>
          <cell r="U442" t="str">
            <v>NA</v>
          </cell>
        </row>
        <row r="443">
          <cell r="F443" t="str">
            <v>CESNetherlandsCOLT Fibre12M</v>
          </cell>
          <cell r="G443">
            <v>500</v>
          </cell>
          <cell r="H443">
            <v>545</v>
          </cell>
          <cell r="I443">
            <v>800</v>
          </cell>
          <cell r="J443">
            <v>300</v>
          </cell>
          <cell r="K443" t="str">
            <v>AR 28-31</v>
          </cell>
          <cell r="L443">
            <v>500</v>
          </cell>
          <cell r="M443">
            <v>105</v>
          </cell>
          <cell r="N443" t="str">
            <v>CISCO2811</v>
          </cell>
          <cell r="O443">
            <v>500</v>
          </cell>
          <cell r="P443">
            <v>175</v>
          </cell>
          <cell r="Q443">
            <v>1800</v>
          </cell>
          <cell r="R443">
            <v>950</v>
          </cell>
          <cell r="S443" t="str">
            <v>NA</v>
          </cell>
          <cell r="T443" t="str">
            <v>NA</v>
          </cell>
          <cell r="U443" t="str">
            <v>NA</v>
          </cell>
        </row>
        <row r="444">
          <cell r="F444" t="str">
            <v>CESNetherlandsCOLT Fibre13M</v>
          </cell>
          <cell r="G444">
            <v>500</v>
          </cell>
          <cell r="H444">
            <v>570</v>
          </cell>
          <cell r="I444">
            <v>800</v>
          </cell>
          <cell r="J444">
            <v>310</v>
          </cell>
          <cell r="K444" t="str">
            <v>AR 28-31</v>
          </cell>
          <cell r="L444">
            <v>500</v>
          </cell>
          <cell r="M444">
            <v>105</v>
          </cell>
          <cell r="N444" t="str">
            <v>CISCO2811</v>
          </cell>
          <cell r="O444">
            <v>500</v>
          </cell>
          <cell r="P444">
            <v>175</v>
          </cell>
          <cell r="Q444">
            <v>1800</v>
          </cell>
          <cell r="R444">
            <v>985</v>
          </cell>
          <cell r="S444" t="str">
            <v>NA</v>
          </cell>
          <cell r="T444" t="str">
            <v>NA</v>
          </cell>
          <cell r="U444" t="str">
            <v>NA</v>
          </cell>
        </row>
        <row r="445">
          <cell r="F445" t="str">
            <v>CESNetherlandsCOLT Fibre14M</v>
          </cell>
          <cell r="G445">
            <v>500</v>
          </cell>
          <cell r="H445">
            <v>590</v>
          </cell>
          <cell r="I445">
            <v>800</v>
          </cell>
          <cell r="J445">
            <v>320</v>
          </cell>
          <cell r="K445" t="str">
            <v>AR 28-31</v>
          </cell>
          <cell r="L445">
            <v>500</v>
          </cell>
          <cell r="M445">
            <v>105</v>
          </cell>
          <cell r="N445" t="str">
            <v>CISCO2811</v>
          </cell>
          <cell r="O445">
            <v>500</v>
          </cell>
          <cell r="P445">
            <v>175</v>
          </cell>
          <cell r="Q445">
            <v>1800</v>
          </cell>
          <cell r="R445">
            <v>1015</v>
          </cell>
          <cell r="S445" t="str">
            <v>NA</v>
          </cell>
          <cell r="T445" t="str">
            <v>NA</v>
          </cell>
          <cell r="U445" t="str">
            <v>NA</v>
          </cell>
        </row>
        <row r="446">
          <cell r="F446" t="str">
            <v>CESNetherlandsCOLT Fibre15M</v>
          </cell>
          <cell r="G446">
            <v>500</v>
          </cell>
          <cell r="H446">
            <v>610</v>
          </cell>
          <cell r="I446">
            <v>800</v>
          </cell>
          <cell r="J446">
            <v>330</v>
          </cell>
          <cell r="K446" t="str">
            <v>AR 28-31</v>
          </cell>
          <cell r="L446">
            <v>500</v>
          </cell>
          <cell r="M446">
            <v>105</v>
          </cell>
          <cell r="N446" t="str">
            <v>CISCO2811</v>
          </cell>
          <cell r="O446">
            <v>500</v>
          </cell>
          <cell r="P446">
            <v>175</v>
          </cell>
          <cell r="Q446">
            <v>1800</v>
          </cell>
          <cell r="R446">
            <v>1045</v>
          </cell>
          <cell r="S446">
            <v>1300</v>
          </cell>
          <cell r="T446">
            <v>1130</v>
          </cell>
          <cell r="U446">
            <v>80</v>
          </cell>
        </row>
        <row r="447">
          <cell r="F447" t="str">
            <v>CESNetherlandsCOLT Fibre16M</v>
          </cell>
          <cell r="G447">
            <v>500</v>
          </cell>
          <cell r="H447">
            <v>630</v>
          </cell>
          <cell r="I447">
            <v>800</v>
          </cell>
          <cell r="J447">
            <v>340</v>
          </cell>
          <cell r="K447" t="str">
            <v>AR 28-31</v>
          </cell>
          <cell r="L447">
            <v>500</v>
          </cell>
          <cell r="M447">
            <v>105</v>
          </cell>
          <cell r="N447" t="str">
            <v>CISCO2811</v>
          </cell>
          <cell r="O447">
            <v>500</v>
          </cell>
          <cell r="P447">
            <v>175</v>
          </cell>
          <cell r="Q447">
            <v>1800</v>
          </cell>
          <cell r="R447">
            <v>1075</v>
          </cell>
          <cell r="S447" t="str">
            <v>NA</v>
          </cell>
          <cell r="T447" t="str">
            <v>NA</v>
          </cell>
          <cell r="U447" t="str">
            <v>NA</v>
          </cell>
        </row>
        <row r="448">
          <cell r="F448" t="str">
            <v>CESNetherlandsCOLT Fibre17M</v>
          </cell>
          <cell r="G448">
            <v>500</v>
          </cell>
          <cell r="H448">
            <v>650</v>
          </cell>
          <cell r="I448">
            <v>800</v>
          </cell>
          <cell r="J448">
            <v>350</v>
          </cell>
          <cell r="K448" t="str">
            <v>AR 28-31</v>
          </cell>
          <cell r="L448">
            <v>500</v>
          </cell>
          <cell r="M448">
            <v>105</v>
          </cell>
          <cell r="N448" t="str">
            <v>CISCO2811</v>
          </cell>
          <cell r="O448">
            <v>500</v>
          </cell>
          <cell r="P448">
            <v>175</v>
          </cell>
          <cell r="Q448">
            <v>1800</v>
          </cell>
          <cell r="R448">
            <v>1105</v>
          </cell>
          <cell r="S448" t="str">
            <v>NA</v>
          </cell>
          <cell r="T448" t="str">
            <v>NA</v>
          </cell>
          <cell r="U448" t="str">
            <v>NA</v>
          </cell>
        </row>
        <row r="449">
          <cell r="F449" t="str">
            <v>CESNetherlandsCOLT Fibre18M</v>
          </cell>
          <cell r="G449">
            <v>500</v>
          </cell>
          <cell r="H449">
            <v>670</v>
          </cell>
          <cell r="I449">
            <v>800</v>
          </cell>
          <cell r="J449">
            <v>355</v>
          </cell>
          <cell r="K449" t="str">
            <v>AR 28-31</v>
          </cell>
          <cell r="L449">
            <v>500</v>
          </cell>
          <cell r="M449">
            <v>105</v>
          </cell>
          <cell r="N449" t="str">
            <v>CISCO2811</v>
          </cell>
          <cell r="O449">
            <v>500</v>
          </cell>
          <cell r="P449">
            <v>175</v>
          </cell>
          <cell r="Q449">
            <v>1800</v>
          </cell>
          <cell r="R449">
            <v>1130</v>
          </cell>
          <cell r="S449" t="str">
            <v>NA</v>
          </cell>
          <cell r="T449" t="str">
            <v>NA</v>
          </cell>
          <cell r="U449" t="str">
            <v>NA</v>
          </cell>
        </row>
        <row r="450">
          <cell r="F450" t="str">
            <v>CESNetherlandsCOLT Fibre19M</v>
          </cell>
          <cell r="G450">
            <v>500</v>
          </cell>
          <cell r="H450">
            <v>690</v>
          </cell>
          <cell r="I450">
            <v>800</v>
          </cell>
          <cell r="J450">
            <v>360</v>
          </cell>
          <cell r="K450" t="str">
            <v>AR 28-31</v>
          </cell>
          <cell r="L450">
            <v>500</v>
          </cell>
          <cell r="M450">
            <v>105</v>
          </cell>
          <cell r="N450" t="str">
            <v>CISCO2811</v>
          </cell>
          <cell r="O450">
            <v>500</v>
          </cell>
          <cell r="P450">
            <v>175</v>
          </cell>
          <cell r="Q450">
            <v>1800</v>
          </cell>
          <cell r="R450">
            <v>1155</v>
          </cell>
          <cell r="S450" t="str">
            <v>NA</v>
          </cell>
          <cell r="T450" t="str">
            <v>NA</v>
          </cell>
          <cell r="U450" t="str">
            <v>NA</v>
          </cell>
        </row>
        <row r="451">
          <cell r="F451" t="str">
            <v>CESNetherlandsCOLT Fibre20M</v>
          </cell>
          <cell r="G451">
            <v>500</v>
          </cell>
          <cell r="H451">
            <v>710</v>
          </cell>
          <cell r="I451">
            <v>800</v>
          </cell>
          <cell r="J451">
            <v>365</v>
          </cell>
          <cell r="K451" t="str">
            <v>AR 28-31</v>
          </cell>
          <cell r="L451">
            <v>500</v>
          </cell>
          <cell r="M451">
            <v>105</v>
          </cell>
          <cell r="N451" t="str">
            <v>CISCO2811</v>
          </cell>
          <cell r="O451">
            <v>500</v>
          </cell>
          <cell r="P451">
            <v>175</v>
          </cell>
          <cell r="Q451">
            <v>1800</v>
          </cell>
          <cell r="R451">
            <v>1180</v>
          </cell>
          <cell r="S451">
            <v>1300</v>
          </cell>
          <cell r="T451">
            <v>1290</v>
          </cell>
          <cell r="U451">
            <v>65</v>
          </cell>
        </row>
        <row r="452">
          <cell r="F452" t="str">
            <v>CESNetherlandsCOLT Fibre25M</v>
          </cell>
          <cell r="G452">
            <v>500</v>
          </cell>
          <cell r="H452">
            <v>795</v>
          </cell>
          <cell r="I452">
            <v>800</v>
          </cell>
          <cell r="J452">
            <v>395</v>
          </cell>
          <cell r="K452" t="str">
            <v>RT-AR4640-AC-CHASSIS</v>
          </cell>
          <cell r="L452">
            <v>1000</v>
          </cell>
          <cell r="M452">
            <v>270</v>
          </cell>
          <cell r="N452" t="str">
            <v>CISCO3825</v>
          </cell>
          <cell r="O452">
            <v>1000</v>
          </cell>
          <cell r="P452">
            <v>415</v>
          </cell>
          <cell r="Q452">
            <v>2300</v>
          </cell>
          <cell r="R452">
            <v>1460</v>
          </cell>
          <cell r="S452">
            <v>1300</v>
          </cell>
          <cell r="T452">
            <v>1430</v>
          </cell>
          <cell r="U452">
            <v>60</v>
          </cell>
        </row>
        <row r="453">
          <cell r="F453" t="str">
            <v>CESNetherlandsCOLT Fibre30M</v>
          </cell>
          <cell r="G453">
            <v>500</v>
          </cell>
          <cell r="H453">
            <v>875</v>
          </cell>
          <cell r="I453">
            <v>800</v>
          </cell>
          <cell r="J453">
            <v>420</v>
          </cell>
          <cell r="K453" t="str">
            <v>RT-AR4640-AC-CHASSIS</v>
          </cell>
          <cell r="L453">
            <v>1000</v>
          </cell>
          <cell r="M453">
            <v>270</v>
          </cell>
          <cell r="N453" t="str">
            <v>CISCO3825</v>
          </cell>
          <cell r="O453">
            <v>1000</v>
          </cell>
          <cell r="P453">
            <v>415</v>
          </cell>
          <cell r="Q453">
            <v>2300</v>
          </cell>
          <cell r="R453">
            <v>1565</v>
          </cell>
          <cell r="S453">
            <v>1300</v>
          </cell>
          <cell r="T453">
            <v>1555</v>
          </cell>
          <cell r="U453">
            <v>55</v>
          </cell>
        </row>
        <row r="454">
          <cell r="F454" t="str">
            <v>CESNetherlandsCOLT Fibre34M</v>
          </cell>
          <cell r="G454">
            <v>500</v>
          </cell>
          <cell r="H454">
            <v>935</v>
          </cell>
          <cell r="I454">
            <v>800</v>
          </cell>
          <cell r="J454">
            <v>440</v>
          </cell>
          <cell r="K454" t="str">
            <v>RT-AR4640-AC-CHASSIS</v>
          </cell>
          <cell r="L454">
            <v>1000</v>
          </cell>
          <cell r="M454">
            <v>270</v>
          </cell>
          <cell r="N454" t="str">
            <v>CISCO3825</v>
          </cell>
          <cell r="O454">
            <v>1000</v>
          </cell>
          <cell r="P454">
            <v>415</v>
          </cell>
          <cell r="Q454">
            <v>2300</v>
          </cell>
          <cell r="R454">
            <v>1645</v>
          </cell>
          <cell r="S454" t="str">
            <v>NA</v>
          </cell>
          <cell r="T454" t="str">
            <v>NA</v>
          </cell>
          <cell r="U454" t="str">
            <v>NA</v>
          </cell>
        </row>
        <row r="455">
          <cell r="F455" t="str">
            <v>CESNetherlandsCOLT Fibre35M</v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>
            <v>1300</v>
          </cell>
          <cell r="T455">
            <v>1665</v>
          </cell>
          <cell r="U455">
            <v>50</v>
          </cell>
        </row>
        <row r="456">
          <cell r="F456" t="str">
            <v>CESNetherlandsCOLT Fibre40M</v>
          </cell>
          <cell r="G456">
            <v>500</v>
          </cell>
          <cell r="H456">
            <v>1015</v>
          </cell>
          <cell r="I456">
            <v>800</v>
          </cell>
          <cell r="J456">
            <v>465</v>
          </cell>
          <cell r="K456" t="str">
            <v>RT-AR4640-AC-CHASSIS</v>
          </cell>
          <cell r="L456">
            <v>1000</v>
          </cell>
          <cell r="M456">
            <v>270</v>
          </cell>
          <cell r="N456" t="str">
            <v>CISCO3825</v>
          </cell>
          <cell r="O456">
            <v>1000</v>
          </cell>
          <cell r="P456">
            <v>415</v>
          </cell>
          <cell r="Q456">
            <v>2300</v>
          </cell>
          <cell r="R456">
            <v>1750</v>
          </cell>
          <cell r="S456">
            <v>1300</v>
          </cell>
          <cell r="T456">
            <v>1780</v>
          </cell>
          <cell r="U456">
            <v>45</v>
          </cell>
        </row>
        <row r="457">
          <cell r="F457" t="str">
            <v>CESNetherlandsCOLT Fibre45M</v>
          </cell>
          <cell r="G457">
            <v>500</v>
          </cell>
          <cell r="H457">
            <v>1080</v>
          </cell>
          <cell r="I457">
            <v>800</v>
          </cell>
          <cell r="J457">
            <v>485</v>
          </cell>
          <cell r="K457" t="str">
            <v>RT-AR4640-AC-CHASSIS</v>
          </cell>
          <cell r="L457">
            <v>1000</v>
          </cell>
          <cell r="M457">
            <v>270</v>
          </cell>
          <cell r="N457" t="str">
            <v>CISCO3825</v>
          </cell>
          <cell r="O457">
            <v>1000</v>
          </cell>
          <cell r="P457">
            <v>415</v>
          </cell>
          <cell r="Q457">
            <v>2300</v>
          </cell>
          <cell r="R457">
            <v>1835</v>
          </cell>
          <cell r="S457">
            <v>1300</v>
          </cell>
          <cell r="T457">
            <v>1880</v>
          </cell>
          <cell r="U457">
            <v>45</v>
          </cell>
        </row>
        <row r="458">
          <cell r="F458" t="str">
            <v>CESNetherlandsCOLT Fibre50M</v>
          </cell>
          <cell r="G458">
            <v>500</v>
          </cell>
          <cell r="H458">
            <v>1130</v>
          </cell>
          <cell r="I458">
            <v>800</v>
          </cell>
          <cell r="J458">
            <v>500</v>
          </cell>
          <cell r="K458" t="str">
            <v>RT-AR4640-AC-CHASSIS</v>
          </cell>
          <cell r="L458">
            <v>1000</v>
          </cell>
          <cell r="M458">
            <v>270</v>
          </cell>
          <cell r="N458" t="str">
            <v>CISCO3825</v>
          </cell>
          <cell r="O458">
            <v>1000</v>
          </cell>
          <cell r="P458">
            <v>415</v>
          </cell>
          <cell r="Q458">
            <v>2300</v>
          </cell>
          <cell r="R458">
            <v>1900</v>
          </cell>
          <cell r="S458">
            <v>1300</v>
          </cell>
          <cell r="T458">
            <v>1960</v>
          </cell>
          <cell r="U458">
            <v>40</v>
          </cell>
        </row>
        <row r="459">
          <cell r="F459" t="str">
            <v>CESNetherlandsCOLT Fibre60M</v>
          </cell>
          <cell r="G459">
            <v>500</v>
          </cell>
          <cell r="H459">
            <v>1260</v>
          </cell>
          <cell r="I459">
            <v>800</v>
          </cell>
          <cell r="J459">
            <v>530</v>
          </cell>
          <cell r="K459" t="str">
            <v>RT-AR4640-AC-CHASSIS</v>
          </cell>
          <cell r="L459">
            <v>1000</v>
          </cell>
          <cell r="M459">
            <v>270</v>
          </cell>
          <cell r="N459" t="str">
            <v>CISCO3825</v>
          </cell>
          <cell r="O459">
            <v>1000</v>
          </cell>
          <cell r="P459">
            <v>415</v>
          </cell>
          <cell r="Q459">
            <v>2300</v>
          </cell>
          <cell r="R459">
            <v>2060</v>
          </cell>
          <cell r="S459">
            <v>1300</v>
          </cell>
          <cell r="T459">
            <v>2150</v>
          </cell>
          <cell r="U459">
            <v>40</v>
          </cell>
        </row>
        <row r="460">
          <cell r="F460" t="str">
            <v>CESNetherlandsCOLT Fibre70M</v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>
            <v>1300</v>
          </cell>
          <cell r="T460">
            <v>2545</v>
          </cell>
          <cell r="U460">
            <v>40</v>
          </cell>
        </row>
        <row r="461">
          <cell r="F461" t="str">
            <v>CESNetherlandsCOLT Fibre75M</v>
          </cell>
          <cell r="G461">
            <v>500</v>
          </cell>
          <cell r="H461">
            <v>1440</v>
          </cell>
          <cell r="I461">
            <v>800</v>
          </cell>
          <cell r="J461">
            <v>570</v>
          </cell>
          <cell r="K461" t="str">
            <v>RT-AR4640-AC-CHASSIS</v>
          </cell>
          <cell r="L461">
            <v>1000</v>
          </cell>
          <cell r="M461">
            <v>270</v>
          </cell>
          <cell r="N461" t="str">
            <v>CISCO3825</v>
          </cell>
          <cell r="O461">
            <v>1000</v>
          </cell>
          <cell r="P461">
            <v>415</v>
          </cell>
          <cell r="Q461">
            <v>2300</v>
          </cell>
          <cell r="R461">
            <v>2280</v>
          </cell>
          <cell r="S461" t="str">
            <v>NA</v>
          </cell>
          <cell r="T461" t="str">
            <v>NA</v>
          </cell>
          <cell r="U461" t="str">
            <v>NA</v>
          </cell>
        </row>
        <row r="462">
          <cell r="F462" t="str">
            <v>CESNetherlandsCOLT Fibre90M</v>
          </cell>
          <cell r="G462">
            <v>500</v>
          </cell>
          <cell r="H462">
            <v>1605</v>
          </cell>
          <cell r="I462">
            <v>800</v>
          </cell>
          <cell r="J462">
            <v>600</v>
          </cell>
          <cell r="K462" t="str">
            <v>RT-AR4640-AC-CHASSIS</v>
          </cell>
          <cell r="L462">
            <v>1000</v>
          </cell>
          <cell r="M462">
            <v>270</v>
          </cell>
          <cell r="N462" t="str">
            <v>CISCO3825</v>
          </cell>
          <cell r="O462">
            <v>1000</v>
          </cell>
          <cell r="P462">
            <v>415</v>
          </cell>
          <cell r="Q462">
            <v>2300</v>
          </cell>
          <cell r="R462">
            <v>2475</v>
          </cell>
          <cell r="S462">
            <v>1300</v>
          </cell>
          <cell r="T462">
            <v>2650</v>
          </cell>
          <cell r="U462">
            <v>30</v>
          </cell>
        </row>
        <row r="463">
          <cell r="F463" t="str">
            <v>CESNetherlandsCOLT Fibre100M</v>
          </cell>
          <cell r="G463">
            <v>500</v>
          </cell>
          <cell r="H463">
            <v>1710</v>
          </cell>
          <cell r="I463">
            <v>800</v>
          </cell>
          <cell r="J463">
            <v>620</v>
          </cell>
          <cell r="K463" t="str">
            <v>RT-AR4640-AC-CHASSIS</v>
          </cell>
          <cell r="L463">
            <v>1000</v>
          </cell>
          <cell r="M463">
            <v>270</v>
          </cell>
          <cell r="N463" t="str">
            <v>CISCO3825</v>
          </cell>
          <cell r="O463">
            <v>1000</v>
          </cell>
          <cell r="P463">
            <v>415</v>
          </cell>
          <cell r="Q463">
            <v>2300</v>
          </cell>
          <cell r="R463">
            <v>2600</v>
          </cell>
          <cell r="S463">
            <v>1300</v>
          </cell>
          <cell r="T463">
            <v>2800</v>
          </cell>
          <cell r="U463">
            <v>30</v>
          </cell>
        </row>
        <row r="464">
          <cell r="F464" t="str">
            <v>CESNetherlandsCOLT Fibre110M</v>
          </cell>
          <cell r="G464">
            <v>1000</v>
          </cell>
          <cell r="H464">
            <v>1815</v>
          </cell>
          <cell r="I464">
            <v>1500</v>
          </cell>
          <cell r="J464">
            <v>645</v>
          </cell>
          <cell r="K464" t="str">
            <v>7206VXR/NPE-G1</v>
          </cell>
          <cell r="L464">
            <v>2000</v>
          </cell>
          <cell r="M464">
            <v>1050</v>
          </cell>
          <cell r="N464" t="str">
            <v>7206VXR/NPE-G1</v>
          </cell>
          <cell r="O464">
            <v>2000</v>
          </cell>
          <cell r="P464">
            <v>1050</v>
          </cell>
          <cell r="Q464">
            <v>4500</v>
          </cell>
          <cell r="R464">
            <v>3510</v>
          </cell>
          <cell r="S464" t="str">
            <v>NA</v>
          </cell>
          <cell r="T464" t="str">
            <v>NA</v>
          </cell>
          <cell r="U464" t="str">
            <v>NA</v>
          </cell>
        </row>
        <row r="465">
          <cell r="F465" t="str">
            <v>CESNetherlandsCOLT Fibre120M</v>
          </cell>
          <cell r="G465">
            <v>1000</v>
          </cell>
          <cell r="H465">
            <v>1915</v>
          </cell>
          <cell r="I465">
            <v>1500</v>
          </cell>
          <cell r="J465">
            <v>665</v>
          </cell>
          <cell r="K465" t="str">
            <v>7206VXR/NPE-G1</v>
          </cell>
          <cell r="L465">
            <v>2000</v>
          </cell>
          <cell r="M465">
            <v>1050</v>
          </cell>
          <cell r="N465" t="str">
            <v>7206VXR/NPE-G1</v>
          </cell>
          <cell r="O465">
            <v>2000</v>
          </cell>
          <cell r="P465">
            <v>1050</v>
          </cell>
          <cell r="Q465">
            <v>4500</v>
          </cell>
          <cell r="R465">
            <v>3630</v>
          </cell>
          <cell r="S465" t="str">
            <v>NA</v>
          </cell>
          <cell r="T465" t="str">
            <v>NA</v>
          </cell>
          <cell r="U465" t="str">
            <v>NA</v>
          </cell>
        </row>
        <row r="466">
          <cell r="F466" t="str">
            <v>CESNetherlandsCOLT Fibre130M</v>
          </cell>
          <cell r="G466">
            <v>1000</v>
          </cell>
          <cell r="H466">
            <v>2015</v>
          </cell>
          <cell r="I466">
            <v>1500</v>
          </cell>
          <cell r="J466">
            <v>685</v>
          </cell>
          <cell r="K466" t="str">
            <v>7206VXR/NPE-G1</v>
          </cell>
          <cell r="L466">
            <v>2000</v>
          </cell>
          <cell r="M466">
            <v>1050</v>
          </cell>
          <cell r="N466" t="str">
            <v>7206VXR/NPE-G1</v>
          </cell>
          <cell r="O466">
            <v>2000</v>
          </cell>
          <cell r="P466">
            <v>1050</v>
          </cell>
          <cell r="Q466">
            <v>4500</v>
          </cell>
          <cell r="R466">
            <v>3750</v>
          </cell>
          <cell r="S466" t="str">
            <v>NA</v>
          </cell>
          <cell r="T466" t="str">
            <v>NA</v>
          </cell>
          <cell r="U466" t="str">
            <v>NA</v>
          </cell>
        </row>
        <row r="467">
          <cell r="F467" t="str">
            <v>CESNetherlandsCOLT Fibre140M</v>
          </cell>
          <cell r="G467">
            <v>1000</v>
          </cell>
          <cell r="H467">
            <v>2110</v>
          </cell>
          <cell r="I467">
            <v>1500</v>
          </cell>
          <cell r="J467">
            <v>705</v>
          </cell>
          <cell r="K467" t="str">
            <v>7206VXR/NPE-G1</v>
          </cell>
          <cell r="L467">
            <v>2000</v>
          </cell>
          <cell r="M467">
            <v>1050</v>
          </cell>
          <cell r="N467" t="str">
            <v>7206VXR/NPE-G1</v>
          </cell>
          <cell r="O467">
            <v>2000</v>
          </cell>
          <cell r="P467">
            <v>1050</v>
          </cell>
          <cell r="Q467">
            <v>4500</v>
          </cell>
          <cell r="R467">
            <v>3865</v>
          </cell>
          <cell r="S467" t="str">
            <v>NA</v>
          </cell>
          <cell r="T467" t="str">
            <v>NA</v>
          </cell>
          <cell r="U467" t="str">
            <v>NA</v>
          </cell>
        </row>
        <row r="468">
          <cell r="F468" t="str">
            <v>CESNetherlandsCOLT Fibre150M</v>
          </cell>
          <cell r="G468">
            <v>1000</v>
          </cell>
          <cell r="H468">
            <v>2205</v>
          </cell>
          <cell r="I468">
            <v>1500</v>
          </cell>
          <cell r="J468">
            <v>725</v>
          </cell>
          <cell r="K468" t="str">
            <v>7206VXR/NPE-G1</v>
          </cell>
          <cell r="L468">
            <v>2000</v>
          </cell>
          <cell r="M468">
            <v>1050</v>
          </cell>
          <cell r="N468" t="str">
            <v>7206VXR/NPE-G1</v>
          </cell>
          <cell r="O468">
            <v>2000</v>
          </cell>
          <cell r="P468">
            <v>1050</v>
          </cell>
          <cell r="Q468">
            <v>4500</v>
          </cell>
          <cell r="R468">
            <v>3980</v>
          </cell>
          <cell r="S468" t="str">
            <v>NA</v>
          </cell>
          <cell r="T468" t="str">
            <v>NA</v>
          </cell>
          <cell r="U468" t="str">
            <v>NA</v>
          </cell>
        </row>
        <row r="469">
          <cell r="F469" t="str">
            <v>CESNetherlandsCOLT Fibre155M</v>
          </cell>
          <cell r="G469">
            <v>1000</v>
          </cell>
          <cell r="H469">
            <v>2250</v>
          </cell>
          <cell r="I469">
            <v>1500</v>
          </cell>
          <cell r="J469">
            <v>735</v>
          </cell>
          <cell r="K469" t="str">
            <v>7206VXR/NPE-G1</v>
          </cell>
          <cell r="L469">
            <v>2000</v>
          </cell>
          <cell r="M469">
            <v>1050</v>
          </cell>
          <cell r="N469" t="str">
            <v>7206VXR/NPE-G1</v>
          </cell>
          <cell r="O469">
            <v>2000</v>
          </cell>
          <cell r="P469">
            <v>1050</v>
          </cell>
          <cell r="Q469">
            <v>4500</v>
          </cell>
          <cell r="R469">
            <v>4035</v>
          </cell>
          <cell r="S469" t="str">
            <v>NA</v>
          </cell>
          <cell r="T469" t="str">
            <v>NA</v>
          </cell>
          <cell r="U469" t="str">
            <v>NA</v>
          </cell>
        </row>
        <row r="470">
          <cell r="F470" t="str">
            <v>CESNetherlandsCOLT Fibre200M</v>
          </cell>
          <cell r="G470">
            <v>1000</v>
          </cell>
          <cell r="H470">
            <v>2640</v>
          </cell>
          <cell r="I470">
            <v>1500</v>
          </cell>
          <cell r="J470">
            <v>810</v>
          </cell>
          <cell r="K470" t="str">
            <v>7206VXR/NPE-G1</v>
          </cell>
          <cell r="L470">
            <v>2000</v>
          </cell>
          <cell r="M470">
            <v>1050</v>
          </cell>
          <cell r="N470" t="str">
            <v>7206VXR/NPE-G1</v>
          </cell>
          <cell r="O470">
            <v>2000</v>
          </cell>
          <cell r="P470">
            <v>1050</v>
          </cell>
          <cell r="Q470">
            <v>4500</v>
          </cell>
          <cell r="R470">
            <v>4500</v>
          </cell>
          <cell r="S470">
            <v>2500</v>
          </cell>
          <cell r="T470">
            <v>4140</v>
          </cell>
          <cell r="U470">
            <v>25</v>
          </cell>
        </row>
        <row r="471">
          <cell r="F471" t="str">
            <v>CESNetherlandsCOLT Fibre300M</v>
          </cell>
          <cell r="G471">
            <v>1000</v>
          </cell>
          <cell r="H471">
            <v>3400</v>
          </cell>
          <cell r="I471">
            <v>1500</v>
          </cell>
          <cell r="J471">
            <v>945</v>
          </cell>
          <cell r="K471" t="str">
            <v>7206VXR/NPE-G1</v>
          </cell>
          <cell r="L471">
            <v>2000</v>
          </cell>
          <cell r="M471">
            <v>1050</v>
          </cell>
          <cell r="N471" t="str">
            <v>7206VXR/NPE-G1</v>
          </cell>
          <cell r="O471">
            <v>2000</v>
          </cell>
          <cell r="P471">
            <v>1050</v>
          </cell>
          <cell r="Q471">
            <v>4500</v>
          </cell>
          <cell r="R471">
            <v>5395</v>
          </cell>
          <cell r="S471">
            <v>2500</v>
          </cell>
          <cell r="T471">
            <v>5215</v>
          </cell>
          <cell r="U471">
            <v>20</v>
          </cell>
        </row>
        <row r="472">
          <cell r="F472" t="str">
            <v>CESNetherlandsCOLT Fibre400M</v>
          </cell>
          <cell r="G472">
            <v>1000</v>
          </cell>
          <cell r="H472">
            <v>4070</v>
          </cell>
          <cell r="I472">
            <v>1500</v>
          </cell>
          <cell r="J472">
            <v>1060</v>
          </cell>
          <cell r="K472" t="str">
            <v>7206VXR/NPE-G1</v>
          </cell>
          <cell r="L472">
            <v>2000</v>
          </cell>
          <cell r="M472">
            <v>1050</v>
          </cell>
          <cell r="N472" t="str">
            <v>7206VXR/NPE-G1</v>
          </cell>
          <cell r="O472">
            <v>2000</v>
          </cell>
          <cell r="P472">
            <v>1050</v>
          </cell>
          <cell r="Q472">
            <v>4500</v>
          </cell>
          <cell r="R472">
            <v>6180</v>
          </cell>
          <cell r="S472">
            <v>2500</v>
          </cell>
          <cell r="T472">
            <v>6160</v>
          </cell>
          <cell r="U472">
            <v>20</v>
          </cell>
        </row>
        <row r="473">
          <cell r="F473" t="str">
            <v>CESNetherlandsCOLT Fibre500M</v>
          </cell>
          <cell r="G473">
            <v>1000</v>
          </cell>
          <cell r="H473">
            <v>4680</v>
          </cell>
          <cell r="I473">
            <v>1500</v>
          </cell>
          <cell r="J473">
            <v>1155</v>
          </cell>
          <cell r="K473" t="str">
            <v>ASR1002-F</v>
          </cell>
          <cell r="L473">
            <v>2000</v>
          </cell>
          <cell r="M473">
            <v>1140</v>
          </cell>
          <cell r="N473" t="str">
            <v>ASR1002-F</v>
          </cell>
          <cell r="O473">
            <v>2000</v>
          </cell>
          <cell r="P473">
            <v>1140</v>
          </cell>
          <cell r="Q473">
            <v>4500</v>
          </cell>
          <cell r="R473">
            <v>6975</v>
          </cell>
          <cell r="S473">
            <v>2500</v>
          </cell>
          <cell r="T473">
            <v>7005</v>
          </cell>
          <cell r="U473">
            <v>15</v>
          </cell>
        </row>
        <row r="474">
          <cell r="F474" t="str">
            <v>CESNetherlandsCOLT Fibre600M</v>
          </cell>
          <cell r="G474">
            <v>1000</v>
          </cell>
          <cell r="H474">
            <v>5245</v>
          </cell>
          <cell r="I474">
            <v>1500</v>
          </cell>
          <cell r="J474">
            <v>1240</v>
          </cell>
          <cell r="K474" t="str">
            <v>ASR1002-F</v>
          </cell>
          <cell r="L474">
            <v>2000</v>
          </cell>
          <cell r="M474">
            <v>1140</v>
          </cell>
          <cell r="N474" t="str">
            <v>ASR1002-F</v>
          </cell>
          <cell r="O474">
            <v>2000</v>
          </cell>
          <cell r="P474">
            <v>1140</v>
          </cell>
          <cell r="Q474">
            <v>4500</v>
          </cell>
          <cell r="R474">
            <v>7625</v>
          </cell>
          <cell r="S474">
            <v>2500</v>
          </cell>
          <cell r="T474">
            <v>7785</v>
          </cell>
          <cell r="U474">
            <v>15</v>
          </cell>
        </row>
        <row r="475">
          <cell r="F475" t="str">
            <v>CESNetherlandsCOLT Fibre700M</v>
          </cell>
          <cell r="G475">
            <v>1000</v>
          </cell>
          <cell r="H475">
            <v>5775</v>
          </cell>
          <cell r="I475">
            <v>1500</v>
          </cell>
          <cell r="J475">
            <v>1315</v>
          </cell>
          <cell r="K475" t="str">
            <v>ASR1002-F</v>
          </cell>
          <cell r="L475">
            <v>2000</v>
          </cell>
          <cell r="M475">
            <v>1140</v>
          </cell>
          <cell r="N475" t="str">
            <v>ASR1002-F</v>
          </cell>
          <cell r="O475">
            <v>2000</v>
          </cell>
          <cell r="P475">
            <v>1140</v>
          </cell>
          <cell r="Q475">
            <v>4500</v>
          </cell>
          <cell r="R475">
            <v>8230</v>
          </cell>
          <cell r="S475">
            <v>2500</v>
          </cell>
          <cell r="T475">
            <v>8510</v>
          </cell>
          <cell r="U475">
            <v>15</v>
          </cell>
        </row>
        <row r="476">
          <cell r="F476" t="str">
            <v>CESNetherlandsCOLT Fibre800M</v>
          </cell>
          <cell r="G476">
            <v>1000</v>
          </cell>
          <cell r="H476">
            <v>6275</v>
          </cell>
          <cell r="I476">
            <v>1500</v>
          </cell>
          <cell r="J476">
            <v>1385</v>
          </cell>
          <cell r="K476" t="str">
            <v>ASR1002-F</v>
          </cell>
          <cell r="L476">
            <v>2000</v>
          </cell>
          <cell r="M476">
            <v>1140</v>
          </cell>
          <cell r="N476" t="str">
            <v>ASR1002-F</v>
          </cell>
          <cell r="O476">
            <v>2000</v>
          </cell>
          <cell r="P476">
            <v>1140</v>
          </cell>
          <cell r="Q476">
            <v>4500</v>
          </cell>
          <cell r="R476">
            <v>8800</v>
          </cell>
          <cell r="S476">
            <v>2500</v>
          </cell>
          <cell r="T476">
            <v>9195</v>
          </cell>
          <cell r="U476">
            <v>15</v>
          </cell>
        </row>
        <row r="477">
          <cell r="F477" t="str">
            <v>CESNetherlandsCOLT Fibre900M</v>
          </cell>
          <cell r="G477">
            <v>1000</v>
          </cell>
          <cell r="H477">
            <v>6755</v>
          </cell>
          <cell r="I477">
            <v>1500</v>
          </cell>
          <cell r="J477">
            <v>1450</v>
          </cell>
          <cell r="K477" t="str">
            <v>ASR1002-F</v>
          </cell>
          <cell r="L477">
            <v>2000</v>
          </cell>
          <cell r="M477">
            <v>1140</v>
          </cell>
          <cell r="N477" t="str">
            <v>ASR1002-F</v>
          </cell>
          <cell r="O477">
            <v>2000</v>
          </cell>
          <cell r="P477">
            <v>1140</v>
          </cell>
          <cell r="Q477">
            <v>4500</v>
          </cell>
          <cell r="R477">
            <v>9345</v>
          </cell>
          <cell r="S477">
            <v>2500</v>
          </cell>
          <cell r="T477">
            <v>9850</v>
          </cell>
          <cell r="U477">
            <v>15</v>
          </cell>
        </row>
        <row r="478">
          <cell r="F478" t="str">
            <v>CESNetherlandsCOLT Fibre1G</v>
          </cell>
          <cell r="G478">
            <v>1000</v>
          </cell>
          <cell r="H478">
            <v>7200</v>
          </cell>
          <cell r="I478">
            <v>1500</v>
          </cell>
          <cell r="J478">
            <v>1500</v>
          </cell>
          <cell r="K478" t="str">
            <v>ASR1002-F</v>
          </cell>
          <cell r="L478">
            <v>2000</v>
          </cell>
          <cell r="M478">
            <v>1140</v>
          </cell>
          <cell r="N478" t="str">
            <v>ASR1002-F</v>
          </cell>
          <cell r="O478">
            <v>2000</v>
          </cell>
          <cell r="P478">
            <v>1140</v>
          </cell>
          <cell r="Q478">
            <v>4500</v>
          </cell>
          <cell r="R478">
            <v>9840</v>
          </cell>
          <cell r="S478">
            <v>2500</v>
          </cell>
          <cell r="T478">
            <v>10440</v>
          </cell>
          <cell r="U478">
            <v>15</v>
          </cell>
        </row>
        <row r="479">
          <cell r="F479" t="str">
            <v>CESNetherlandsCOLT Fibre80M</v>
          </cell>
          <cell r="G479">
            <v>500</v>
          </cell>
          <cell r="H479">
            <v>1495</v>
          </cell>
          <cell r="I479">
            <v>800</v>
          </cell>
          <cell r="J479">
            <v>580</v>
          </cell>
          <cell r="K479" t="str">
            <v>RT-AR4640-AC-CHASSIS</v>
          </cell>
          <cell r="L479">
            <v>1000</v>
          </cell>
          <cell r="M479">
            <v>270</v>
          </cell>
          <cell r="N479" t="str">
            <v>CISCO3825</v>
          </cell>
          <cell r="O479">
            <v>1000</v>
          </cell>
          <cell r="P479">
            <v>415</v>
          </cell>
          <cell r="Q479">
            <v>2300</v>
          </cell>
          <cell r="R479">
            <v>2345</v>
          </cell>
          <cell r="S479">
            <v>1300</v>
          </cell>
          <cell r="T479">
            <v>2490</v>
          </cell>
          <cell r="U479">
            <v>35</v>
          </cell>
        </row>
        <row r="480">
          <cell r="F480" t="str">
            <v>CESPortugalCOLT Fibre64k</v>
          </cell>
          <cell r="G480">
            <v>100</v>
          </cell>
          <cell r="H480">
            <v>150</v>
          </cell>
          <cell r="I480">
            <v>800</v>
          </cell>
          <cell r="J480">
            <v>180</v>
          </cell>
          <cell r="K480" t="str">
            <v>CISCO881-K9</v>
          </cell>
          <cell r="L480">
            <v>200</v>
          </cell>
          <cell r="M480">
            <v>55</v>
          </cell>
          <cell r="N480" t="str">
            <v>AR 28-09</v>
          </cell>
          <cell r="O480">
            <v>500</v>
          </cell>
          <cell r="P480">
            <v>100</v>
          </cell>
          <cell r="Q480">
            <v>1100</v>
          </cell>
          <cell r="R480">
            <v>385</v>
          </cell>
          <cell r="S480" t="str">
            <v>NA</v>
          </cell>
          <cell r="T480" t="str">
            <v>NA</v>
          </cell>
          <cell r="U480" t="str">
            <v>NA</v>
          </cell>
        </row>
        <row r="481">
          <cell r="F481" t="str">
            <v>CESPortugalCOLT Fibre128k</v>
          </cell>
          <cell r="G481">
            <v>100</v>
          </cell>
          <cell r="H481">
            <v>150</v>
          </cell>
          <cell r="I481">
            <v>800</v>
          </cell>
          <cell r="J481">
            <v>180</v>
          </cell>
          <cell r="K481" t="str">
            <v>CISCO881-K9</v>
          </cell>
          <cell r="L481">
            <v>200</v>
          </cell>
          <cell r="M481">
            <v>55</v>
          </cell>
          <cell r="N481" t="str">
            <v>AR 28-09</v>
          </cell>
          <cell r="O481">
            <v>500</v>
          </cell>
          <cell r="P481">
            <v>100</v>
          </cell>
          <cell r="Q481">
            <v>1100</v>
          </cell>
          <cell r="R481">
            <v>385</v>
          </cell>
          <cell r="S481" t="str">
            <v>NA</v>
          </cell>
          <cell r="T481" t="str">
            <v>NA</v>
          </cell>
          <cell r="U481" t="str">
            <v>NA</v>
          </cell>
        </row>
        <row r="482">
          <cell r="F482" t="str">
            <v>CESPortugalCOLT Fibre256k</v>
          </cell>
          <cell r="G482">
            <v>100</v>
          </cell>
          <cell r="H482">
            <v>150</v>
          </cell>
          <cell r="I482">
            <v>800</v>
          </cell>
          <cell r="J482">
            <v>180</v>
          </cell>
          <cell r="K482" t="str">
            <v>CISCO881-K9</v>
          </cell>
          <cell r="L482">
            <v>200</v>
          </cell>
          <cell r="M482">
            <v>55</v>
          </cell>
          <cell r="N482" t="str">
            <v>AR 28-09</v>
          </cell>
          <cell r="O482">
            <v>500</v>
          </cell>
          <cell r="P482">
            <v>100</v>
          </cell>
          <cell r="Q482">
            <v>1100</v>
          </cell>
          <cell r="R482">
            <v>385</v>
          </cell>
          <cell r="S482" t="str">
            <v>NA</v>
          </cell>
          <cell r="T482" t="str">
            <v>NA</v>
          </cell>
          <cell r="U482" t="str">
            <v>NA</v>
          </cell>
        </row>
        <row r="483">
          <cell r="F483" t="str">
            <v>CESPortugalCOLT Fibre0.5M</v>
          </cell>
          <cell r="G483">
            <v>100</v>
          </cell>
          <cell r="H483">
            <v>150</v>
          </cell>
          <cell r="I483">
            <v>800</v>
          </cell>
          <cell r="J483">
            <v>180</v>
          </cell>
          <cell r="K483" t="str">
            <v>CISCO881-K9</v>
          </cell>
          <cell r="L483">
            <v>200</v>
          </cell>
          <cell r="M483">
            <v>55</v>
          </cell>
          <cell r="N483" t="str">
            <v>AR 28-09</v>
          </cell>
          <cell r="O483">
            <v>500</v>
          </cell>
          <cell r="P483">
            <v>100</v>
          </cell>
          <cell r="Q483">
            <v>1100</v>
          </cell>
          <cell r="R483">
            <v>385</v>
          </cell>
          <cell r="S483" t="str">
            <v>NA</v>
          </cell>
          <cell r="T483" t="str">
            <v>NA</v>
          </cell>
          <cell r="U483" t="str">
            <v>NA</v>
          </cell>
        </row>
        <row r="484">
          <cell r="F484" t="str">
            <v>CESPortugalCOLT Fibre1M</v>
          </cell>
          <cell r="G484">
            <v>100</v>
          </cell>
          <cell r="H484">
            <v>150</v>
          </cell>
          <cell r="I484">
            <v>800</v>
          </cell>
          <cell r="J484">
            <v>180</v>
          </cell>
          <cell r="K484" t="str">
            <v>CISCO881-K9</v>
          </cell>
          <cell r="L484">
            <v>200</v>
          </cell>
          <cell r="M484">
            <v>55</v>
          </cell>
          <cell r="N484" t="str">
            <v>AR 28-09</v>
          </cell>
          <cell r="O484">
            <v>500</v>
          </cell>
          <cell r="P484">
            <v>100</v>
          </cell>
          <cell r="Q484">
            <v>1100</v>
          </cell>
          <cell r="R484">
            <v>385</v>
          </cell>
          <cell r="S484" t="str">
            <v>NA</v>
          </cell>
          <cell r="T484" t="str">
            <v>NA</v>
          </cell>
          <cell r="U484" t="str">
            <v>NA</v>
          </cell>
        </row>
        <row r="485">
          <cell r="F485" t="str">
            <v>CESPortugalCOLT Fibre1.5M</v>
          </cell>
          <cell r="G485">
            <v>100</v>
          </cell>
          <cell r="H485">
            <v>150</v>
          </cell>
          <cell r="I485">
            <v>800</v>
          </cell>
          <cell r="J485">
            <v>180</v>
          </cell>
          <cell r="K485" t="str">
            <v>CISCO881-K9</v>
          </cell>
          <cell r="L485">
            <v>200</v>
          </cell>
          <cell r="M485">
            <v>55</v>
          </cell>
          <cell r="N485" t="str">
            <v>AR 28-09</v>
          </cell>
          <cell r="O485">
            <v>500</v>
          </cell>
          <cell r="P485">
            <v>100</v>
          </cell>
          <cell r="Q485">
            <v>1100</v>
          </cell>
          <cell r="R485">
            <v>385</v>
          </cell>
          <cell r="S485" t="str">
            <v>NA</v>
          </cell>
          <cell r="T485" t="str">
            <v>NA</v>
          </cell>
          <cell r="U485" t="str">
            <v>NA</v>
          </cell>
        </row>
        <row r="486">
          <cell r="F486" t="str">
            <v>CESPortugalCOLT Fibre2M</v>
          </cell>
          <cell r="G486">
            <v>100</v>
          </cell>
          <cell r="H486">
            <v>150</v>
          </cell>
          <cell r="I486">
            <v>800</v>
          </cell>
          <cell r="J486">
            <v>180</v>
          </cell>
          <cell r="K486" t="str">
            <v>CISCO881-K9</v>
          </cell>
          <cell r="L486">
            <v>200</v>
          </cell>
          <cell r="M486">
            <v>55</v>
          </cell>
          <cell r="N486" t="str">
            <v>AR 28-09</v>
          </cell>
          <cell r="O486">
            <v>500</v>
          </cell>
          <cell r="P486">
            <v>100</v>
          </cell>
          <cell r="Q486">
            <v>1100</v>
          </cell>
          <cell r="R486">
            <v>385</v>
          </cell>
          <cell r="S486" t="str">
            <v>NA</v>
          </cell>
          <cell r="T486" t="str">
            <v>NA</v>
          </cell>
          <cell r="U486" t="str">
            <v>NA</v>
          </cell>
        </row>
        <row r="487">
          <cell r="F487" t="str">
            <v>CESPortugalCOLT Fibre3M</v>
          </cell>
          <cell r="G487">
            <v>200</v>
          </cell>
          <cell r="H487">
            <v>205</v>
          </cell>
          <cell r="I487">
            <v>1200</v>
          </cell>
          <cell r="J487">
            <v>195</v>
          </cell>
          <cell r="K487" t="str">
            <v>CISCO881-K9</v>
          </cell>
          <cell r="L487">
            <v>200</v>
          </cell>
          <cell r="M487">
            <v>55</v>
          </cell>
          <cell r="N487" t="str">
            <v>AR 28-09</v>
          </cell>
          <cell r="O487">
            <v>500</v>
          </cell>
          <cell r="P487">
            <v>100</v>
          </cell>
          <cell r="Q487">
            <v>1600</v>
          </cell>
          <cell r="R487">
            <v>455</v>
          </cell>
          <cell r="S487" t="str">
            <v>NA</v>
          </cell>
          <cell r="T487" t="str">
            <v>NA</v>
          </cell>
          <cell r="U487" t="str">
            <v>NA</v>
          </cell>
        </row>
        <row r="488">
          <cell r="F488" t="str">
            <v>CESPortugalCOLT Fibre4M</v>
          </cell>
          <cell r="G488">
            <v>200</v>
          </cell>
          <cell r="H488">
            <v>255</v>
          </cell>
          <cell r="I488">
            <v>1200</v>
          </cell>
          <cell r="J488">
            <v>205</v>
          </cell>
          <cell r="K488" t="str">
            <v>CISCO881-K9</v>
          </cell>
          <cell r="L488">
            <v>200</v>
          </cell>
          <cell r="M488">
            <v>55</v>
          </cell>
          <cell r="N488" t="str">
            <v>AR 28-09</v>
          </cell>
          <cell r="O488">
            <v>500</v>
          </cell>
          <cell r="P488">
            <v>100</v>
          </cell>
          <cell r="Q488">
            <v>1600</v>
          </cell>
          <cell r="R488">
            <v>515</v>
          </cell>
          <cell r="S488" t="str">
            <v>NA</v>
          </cell>
          <cell r="T488" t="str">
            <v>NA</v>
          </cell>
          <cell r="U488" t="str">
            <v>NA</v>
          </cell>
        </row>
        <row r="489">
          <cell r="F489" t="str">
            <v>CESPortugalCOLT Fibre5M</v>
          </cell>
          <cell r="G489">
            <v>200</v>
          </cell>
          <cell r="H489">
            <v>300</v>
          </cell>
          <cell r="I489">
            <v>1200</v>
          </cell>
          <cell r="J489">
            <v>215</v>
          </cell>
          <cell r="K489" t="str">
            <v>AR 28-31</v>
          </cell>
          <cell r="L489">
            <v>500</v>
          </cell>
          <cell r="M489">
            <v>105</v>
          </cell>
          <cell r="N489" t="str">
            <v>CISCO1841</v>
          </cell>
          <cell r="O489">
            <v>500</v>
          </cell>
          <cell r="P489">
            <v>135</v>
          </cell>
          <cell r="Q489">
            <v>1900</v>
          </cell>
          <cell r="R489">
            <v>620</v>
          </cell>
          <cell r="S489">
            <v>1400</v>
          </cell>
          <cell r="T489">
            <v>620</v>
          </cell>
          <cell r="U489">
            <v>125</v>
          </cell>
        </row>
        <row r="490">
          <cell r="F490" t="str">
            <v>CESPortugalCOLT Fibre6M</v>
          </cell>
          <cell r="G490">
            <v>200</v>
          </cell>
          <cell r="H490">
            <v>345</v>
          </cell>
          <cell r="I490">
            <v>1200</v>
          </cell>
          <cell r="J490">
            <v>220</v>
          </cell>
          <cell r="K490" t="str">
            <v>AR 28-31</v>
          </cell>
          <cell r="L490">
            <v>500</v>
          </cell>
          <cell r="M490">
            <v>105</v>
          </cell>
          <cell r="N490" t="str">
            <v>CISCO1841</v>
          </cell>
          <cell r="O490">
            <v>500</v>
          </cell>
          <cell r="P490">
            <v>135</v>
          </cell>
          <cell r="Q490">
            <v>1900</v>
          </cell>
          <cell r="R490">
            <v>670</v>
          </cell>
          <cell r="S490" t="str">
            <v>NA</v>
          </cell>
          <cell r="T490" t="str">
            <v>NA</v>
          </cell>
          <cell r="U490" t="str">
            <v>NA</v>
          </cell>
        </row>
        <row r="491">
          <cell r="F491" t="str">
            <v>CESPortugalCOLT Fibre7M</v>
          </cell>
          <cell r="G491">
            <v>200</v>
          </cell>
          <cell r="H491">
            <v>385</v>
          </cell>
          <cell r="I491">
            <v>1200</v>
          </cell>
          <cell r="J491">
            <v>225</v>
          </cell>
          <cell r="K491" t="str">
            <v>AR 28-31</v>
          </cell>
          <cell r="L491">
            <v>500</v>
          </cell>
          <cell r="M491">
            <v>105</v>
          </cell>
          <cell r="N491" t="str">
            <v>CISCO1841</v>
          </cell>
          <cell r="O491">
            <v>500</v>
          </cell>
          <cell r="P491">
            <v>135</v>
          </cell>
          <cell r="Q491">
            <v>1900</v>
          </cell>
          <cell r="R491">
            <v>715</v>
          </cell>
          <cell r="S491" t="str">
            <v>NA</v>
          </cell>
          <cell r="T491" t="str">
            <v>NA</v>
          </cell>
          <cell r="U491" t="str">
            <v>NA</v>
          </cell>
        </row>
        <row r="492">
          <cell r="F492" t="str">
            <v>CESPortugalCOLT Fibre8M</v>
          </cell>
          <cell r="G492">
            <v>200</v>
          </cell>
          <cell r="H492">
            <v>425</v>
          </cell>
          <cell r="I492">
            <v>1200</v>
          </cell>
          <cell r="J492">
            <v>230</v>
          </cell>
          <cell r="K492" t="str">
            <v>AR 28-31</v>
          </cell>
          <cell r="L492">
            <v>500</v>
          </cell>
          <cell r="M492">
            <v>105</v>
          </cell>
          <cell r="N492" t="str">
            <v>CISCO1841</v>
          </cell>
          <cell r="O492">
            <v>500</v>
          </cell>
          <cell r="P492">
            <v>135</v>
          </cell>
          <cell r="Q492">
            <v>1900</v>
          </cell>
          <cell r="R492">
            <v>760</v>
          </cell>
          <cell r="S492" t="str">
            <v>NA</v>
          </cell>
          <cell r="T492" t="str">
            <v>NA</v>
          </cell>
          <cell r="U492" t="str">
            <v>NA</v>
          </cell>
        </row>
        <row r="493">
          <cell r="F493" t="str">
            <v>CESPortugalCOLT Fibre9M</v>
          </cell>
          <cell r="G493">
            <v>200</v>
          </cell>
          <cell r="H493">
            <v>465</v>
          </cell>
          <cell r="I493">
            <v>1200</v>
          </cell>
          <cell r="J493">
            <v>235</v>
          </cell>
          <cell r="K493" t="str">
            <v>AR 28-31</v>
          </cell>
          <cell r="L493">
            <v>500</v>
          </cell>
          <cell r="M493">
            <v>105</v>
          </cell>
          <cell r="N493" t="str">
            <v>CISCO2811</v>
          </cell>
          <cell r="O493">
            <v>500</v>
          </cell>
          <cell r="P493">
            <v>175</v>
          </cell>
          <cell r="Q493">
            <v>1900</v>
          </cell>
          <cell r="R493">
            <v>805</v>
          </cell>
          <cell r="S493" t="str">
            <v>NA</v>
          </cell>
          <cell r="T493" t="str">
            <v>NA</v>
          </cell>
          <cell r="U493" t="str">
            <v>NA</v>
          </cell>
        </row>
        <row r="494">
          <cell r="F494" t="str">
            <v>CESPortugalCOLT Fibre10M</v>
          </cell>
          <cell r="G494">
            <v>200</v>
          </cell>
          <cell r="H494">
            <v>500</v>
          </cell>
          <cell r="I494">
            <v>1200</v>
          </cell>
          <cell r="J494">
            <v>240</v>
          </cell>
          <cell r="K494" t="str">
            <v>AR 28-31</v>
          </cell>
          <cell r="L494">
            <v>500</v>
          </cell>
          <cell r="M494">
            <v>105</v>
          </cell>
          <cell r="N494" t="str">
            <v>CISCO2811</v>
          </cell>
          <cell r="O494">
            <v>500</v>
          </cell>
          <cell r="P494">
            <v>175</v>
          </cell>
          <cell r="Q494">
            <v>1900</v>
          </cell>
          <cell r="R494">
            <v>845</v>
          </cell>
          <cell r="S494">
            <v>1400</v>
          </cell>
          <cell r="T494">
            <v>890</v>
          </cell>
          <cell r="U494">
            <v>90</v>
          </cell>
        </row>
        <row r="495">
          <cell r="F495" t="str">
            <v>CESPortugalCOLT Fibre11M</v>
          </cell>
          <cell r="G495">
            <v>500</v>
          </cell>
          <cell r="H495">
            <v>530</v>
          </cell>
          <cell r="I495">
            <v>1200</v>
          </cell>
          <cell r="J495">
            <v>250</v>
          </cell>
          <cell r="K495" t="str">
            <v>AR 28-31</v>
          </cell>
          <cell r="L495">
            <v>500</v>
          </cell>
          <cell r="M495">
            <v>105</v>
          </cell>
          <cell r="N495" t="str">
            <v>CISCO2811</v>
          </cell>
          <cell r="O495">
            <v>500</v>
          </cell>
          <cell r="P495">
            <v>175</v>
          </cell>
          <cell r="Q495">
            <v>2200</v>
          </cell>
          <cell r="R495">
            <v>885</v>
          </cell>
          <cell r="S495" t="str">
            <v>NA</v>
          </cell>
          <cell r="T495" t="str">
            <v>NA</v>
          </cell>
          <cell r="U495" t="str">
            <v>NA</v>
          </cell>
        </row>
        <row r="496">
          <cell r="F496" t="str">
            <v>CESPortugalCOLT Fibre12M</v>
          </cell>
          <cell r="G496">
            <v>500</v>
          </cell>
          <cell r="H496">
            <v>555</v>
          </cell>
          <cell r="I496">
            <v>1200</v>
          </cell>
          <cell r="J496">
            <v>260</v>
          </cell>
          <cell r="K496" t="str">
            <v>AR 28-31</v>
          </cell>
          <cell r="L496">
            <v>500</v>
          </cell>
          <cell r="M496">
            <v>105</v>
          </cell>
          <cell r="N496" t="str">
            <v>CISCO2811</v>
          </cell>
          <cell r="O496">
            <v>500</v>
          </cell>
          <cell r="P496">
            <v>175</v>
          </cell>
          <cell r="Q496">
            <v>2200</v>
          </cell>
          <cell r="R496">
            <v>920</v>
          </cell>
          <cell r="S496" t="str">
            <v>NA</v>
          </cell>
          <cell r="T496" t="str">
            <v>NA</v>
          </cell>
          <cell r="U496" t="str">
            <v>NA</v>
          </cell>
        </row>
        <row r="497">
          <cell r="F497" t="str">
            <v>CESPortugalCOLT Fibre13M</v>
          </cell>
          <cell r="G497">
            <v>500</v>
          </cell>
          <cell r="H497">
            <v>580</v>
          </cell>
          <cell r="I497">
            <v>1200</v>
          </cell>
          <cell r="J497">
            <v>270</v>
          </cell>
          <cell r="K497" t="str">
            <v>AR 28-31</v>
          </cell>
          <cell r="L497">
            <v>500</v>
          </cell>
          <cell r="M497">
            <v>105</v>
          </cell>
          <cell r="N497" t="str">
            <v>CISCO2811</v>
          </cell>
          <cell r="O497">
            <v>500</v>
          </cell>
          <cell r="P497">
            <v>175</v>
          </cell>
          <cell r="Q497">
            <v>2200</v>
          </cell>
          <cell r="R497">
            <v>955</v>
          </cell>
          <cell r="S497" t="str">
            <v>NA</v>
          </cell>
          <cell r="T497" t="str">
            <v>NA</v>
          </cell>
          <cell r="U497" t="str">
            <v>NA</v>
          </cell>
        </row>
        <row r="498">
          <cell r="F498" t="str">
            <v>CESPortugalCOLT Fibre14M</v>
          </cell>
          <cell r="G498">
            <v>500</v>
          </cell>
          <cell r="H498">
            <v>605</v>
          </cell>
          <cell r="I498">
            <v>1200</v>
          </cell>
          <cell r="J498">
            <v>280</v>
          </cell>
          <cell r="K498" t="str">
            <v>AR 28-31</v>
          </cell>
          <cell r="L498">
            <v>500</v>
          </cell>
          <cell r="M498">
            <v>105</v>
          </cell>
          <cell r="N498" t="str">
            <v>CISCO2811</v>
          </cell>
          <cell r="O498">
            <v>500</v>
          </cell>
          <cell r="P498">
            <v>175</v>
          </cell>
          <cell r="Q498">
            <v>2200</v>
          </cell>
          <cell r="R498">
            <v>990</v>
          </cell>
          <cell r="S498" t="str">
            <v>NA</v>
          </cell>
          <cell r="T498" t="str">
            <v>NA</v>
          </cell>
          <cell r="U498" t="str">
            <v>NA</v>
          </cell>
        </row>
        <row r="499">
          <cell r="F499" t="str">
            <v>CESPortugalCOLT Fibre15M</v>
          </cell>
          <cell r="G499">
            <v>500</v>
          </cell>
          <cell r="H499">
            <v>630</v>
          </cell>
          <cell r="I499">
            <v>1200</v>
          </cell>
          <cell r="J499">
            <v>290</v>
          </cell>
          <cell r="K499" t="str">
            <v>AR 28-31</v>
          </cell>
          <cell r="L499">
            <v>500</v>
          </cell>
          <cell r="M499">
            <v>105</v>
          </cell>
          <cell r="N499" t="str">
            <v>CISCO2811</v>
          </cell>
          <cell r="O499">
            <v>500</v>
          </cell>
          <cell r="P499">
            <v>175</v>
          </cell>
          <cell r="Q499">
            <v>2200</v>
          </cell>
          <cell r="R499">
            <v>1025</v>
          </cell>
          <cell r="S499">
            <v>1700</v>
          </cell>
          <cell r="T499">
            <v>1105</v>
          </cell>
          <cell r="U499">
            <v>75</v>
          </cell>
        </row>
        <row r="500">
          <cell r="F500" t="str">
            <v>CESPortugalCOLT Fibre16M</v>
          </cell>
          <cell r="G500">
            <v>500</v>
          </cell>
          <cell r="H500">
            <v>655</v>
          </cell>
          <cell r="I500">
            <v>1200</v>
          </cell>
          <cell r="J500">
            <v>300</v>
          </cell>
          <cell r="K500" t="str">
            <v>AR 28-31</v>
          </cell>
          <cell r="L500">
            <v>500</v>
          </cell>
          <cell r="M500">
            <v>105</v>
          </cell>
          <cell r="N500" t="str">
            <v>CISCO2811</v>
          </cell>
          <cell r="O500">
            <v>500</v>
          </cell>
          <cell r="P500">
            <v>175</v>
          </cell>
          <cell r="Q500">
            <v>2200</v>
          </cell>
          <cell r="R500">
            <v>1060</v>
          </cell>
          <cell r="S500" t="str">
            <v>NA</v>
          </cell>
          <cell r="T500" t="str">
            <v>NA</v>
          </cell>
          <cell r="U500" t="str">
            <v>NA</v>
          </cell>
        </row>
        <row r="501">
          <cell r="F501" t="str">
            <v>CESPortugalCOLT Fibre17M</v>
          </cell>
          <cell r="G501">
            <v>500</v>
          </cell>
          <cell r="H501">
            <v>680</v>
          </cell>
          <cell r="I501">
            <v>1200</v>
          </cell>
          <cell r="J501">
            <v>310</v>
          </cell>
          <cell r="K501" t="str">
            <v>AR 28-31</v>
          </cell>
          <cell r="L501">
            <v>500</v>
          </cell>
          <cell r="M501">
            <v>105</v>
          </cell>
          <cell r="N501" t="str">
            <v>CISCO2811</v>
          </cell>
          <cell r="O501">
            <v>500</v>
          </cell>
          <cell r="P501">
            <v>175</v>
          </cell>
          <cell r="Q501">
            <v>2200</v>
          </cell>
          <cell r="R501">
            <v>1095</v>
          </cell>
          <cell r="S501" t="str">
            <v>NA</v>
          </cell>
          <cell r="T501" t="str">
            <v>NA</v>
          </cell>
          <cell r="U501" t="str">
            <v>NA</v>
          </cell>
        </row>
        <row r="502">
          <cell r="F502" t="str">
            <v>CESPortugalCOLT Fibre18M</v>
          </cell>
          <cell r="G502">
            <v>500</v>
          </cell>
          <cell r="H502">
            <v>705</v>
          </cell>
          <cell r="I502">
            <v>1200</v>
          </cell>
          <cell r="J502">
            <v>320</v>
          </cell>
          <cell r="K502" t="str">
            <v>AR 28-31</v>
          </cell>
          <cell r="L502">
            <v>500</v>
          </cell>
          <cell r="M502">
            <v>105</v>
          </cell>
          <cell r="N502" t="str">
            <v>CISCO2811</v>
          </cell>
          <cell r="O502">
            <v>500</v>
          </cell>
          <cell r="P502">
            <v>175</v>
          </cell>
          <cell r="Q502">
            <v>2200</v>
          </cell>
          <cell r="R502">
            <v>1130</v>
          </cell>
          <cell r="S502" t="str">
            <v>NA</v>
          </cell>
          <cell r="T502" t="str">
            <v>NA</v>
          </cell>
          <cell r="U502" t="str">
            <v>NA</v>
          </cell>
        </row>
        <row r="503">
          <cell r="F503" t="str">
            <v>CESPortugalCOLT Fibre19M</v>
          </cell>
          <cell r="G503">
            <v>500</v>
          </cell>
          <cell r="H503">
            <v>725</v>
          </cell>
          <cell r="I503">
            <v>1200</v>
          </cell>
          <cell r="J503">
            <v>325</v>
          </cell>
          <cell r="K503" t="str">
            <v>AR 28-31</v>
          </cell>
          <cell r="L503">
            <v>500</v>
          </cell>
          <cell r="M503">
            <v>105</v>
          </cell>
          <cell r="N503" t="str">
            <v>CISCO2811</v>
          </cell>
          <cell r="O503">
            <v>500</v>
          </cell>
          <cell r="P503">
            <v>175</v>
          </cell>
          <cell r="Q503">
            <v>2200</v>
          </cell>
          <cell r="R503">
            <v>1155</v>
          </cell>
          <cell r="S503" t="str">
            <v>NA</v>
          </cell>
          <cell r="T503" t="str">
            <v>NA</v>
          </cell>
          <cell r="U503" t="str">
            <v>NA</v>
          </cell>
        </row>
        <row r="504">
          <cell r="F504" t="str">
            <v>CESPortugalCOLT Fibre20M</v>
          </cell>
          <cell r="G504">
            <v>500</v>
          </cell>
          <cell r="H504">
            <v>745</v>
          </cell>
          <cell r="I504">
            <v>1200</v>
          </cell>
          <cell r="J504">
            <v>330</v>
          </cell>
          <cell r="K504" t="str">
            <v>AR 28-31</v>
          </cell>
          <cell r="L504">
            <v>500</v>
          </cell>
          <cell r="M504">
            <v>105</v>
          </cell>
          <cell r="N504" t="str">
            <v>CISCO2811</v>
          </cell>
          <cell r="O504">
            <v>500</v>
          </cell>
          <cell r="P504">
            <v>175</v>
          </cell>
          <cell r="Q504">
            <v>2200</v>
          </cell>
          <cell r="R504">
            <v>1180</v>
          </cell>
          <cell r="S504">
            <v>1700</v>
          </cell>
          <cell r="T504">
            <v>1290</v>
          </cell>
          <cell r="U504">
            <v>65</v>
          </cell>
        </row>
        <row r="505">
          <cell r="F505" t="str">
            <v>CESPortugalCOLT Fibre25M</v>
          </cell>
          <cell r="G505">
            <v>500</v>
          </cell>
          <cell r="H505">
            <v>845</v>
          </cell>
          <cell r="I505">
            <v>1200</v>
          </cell>
          <cell r="J505">
            <v>365</v>
          </cell>
          <cell r="K505" t="str">
            <v>RT-AR4640-AC-CHASSIS</v>
          </cell>
          <cell r="L505">
            <v>1000</v>
          </cell>
          <cell r="M505">
            <v>270</v>
          </cell>
          <cell r="N505" t="str">
            <v>CISCO3825</v>
          </cell>
          <cell r="O505">
            <v>1000</v>
          </cell>
          <cell r="P505">
            <v>415</v>
          </cell>
          <cell r="Q505">
            <v>2700</v>
          </cell>
          <cell r="R505">
            <v>1480</v>
          </cell>
          <cell r="S505">
            <v>1700</v>
          </cell>
          <cell r="T505">
            <v>1455</v>
          </cell>
          <cell r="U505">
            <v>60</v>
          </cell>
        </row>
        <row r="506">
          <cell r="F506" t="str">
            <v>CESPortugalCOLT Fibre30M</v>
          </cell>
          <cell r="G506">
            <v>500</v>
          </cell>
          <cell r="H506">
            <v>940</v>
          </cell>
          <cell r="I506">
            <v>1200</v>
          </cell>
          <cell r="J506">
            <v>395</v>
          </cell>
          <cell r="K506" t="str">
            <v>RT-AR4640-AC-CHASSIS</v>
          </cell>
          <cell r="L506">
            <v>1000</v>
          </cell>
          <cell r="M506">
            <v>270</v>
          </cell>
          <cell r="N506" t="str">
            <v>CISCO3825</v>
          </cell>
          <cell r="O506">
            <v>1000</v>
          </cell>
          <cell r="P506">
            <v>415</v>
          </cell>
          <cell r="Q506">
            <v>2700</v>
          </cell>
          <cell r="R506">
            <v>1605</v>
          </cell>
          <cell r="S506">
            <v>1700</v>
          </cell>
          <cell r="T506">
            <v>1605</v>
          </cell>
          <cell r="U506">
            <v>55</v>
          </cell>
        </row>
        <row r="507">
          <cell r="F507" t="str">
            <v>CESPortugalCOLT Fibre34M</v>
          </cell>
          <cell r="G507">
            <v>500</v>
          </cell>
          <cell r="H507">
            <v>1010</v>
          </cell>
          <cell r="I507">
            <v>1200</v>
          </cell>
          <cell r="J507">
            <v>415</v>
          </cell>
          <cell r="K507" t="str">
            <v>RT-AR4640-AC-CHASSIS</v>
          </cell>
          <cell r="L507">
            <v>1000</v>
          </cell>
          <cell r="M507">
            <v>270</v>
          </cell>
          <cell r="N507" t="str">
            <v>CISCO3825</v>
          </cell>
          <cell r="O507">
            <v>1000</v>
          </cell>
          <cell r="P507">
            <v>415</v>
          </cell>
          <cell r="Q507">
            <v>2700</v>
          </cell>
          <cell r="R507">
            <v>1695</v>
          </cell>
          <cell r="S507" t="str">
            <v>NA</v>
          </cell>
          <cell r="T507" t="str">
            <v>NA</v>
          </cell>
          <cell r="U507" t="str">
            <v>NA</v>
          </cell>
        </row>
        <row r="508">
          <cell r="F508" t="str">
            <v>CESPortugalCOLT Fibre35M</v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>
            <v>1700</v>
          </cell>
          <cell r="T508">
            <v>1735</v>
          </cell>
          <cell r="U508">
            <v>50</v>
          </cell>
        </row>
        <row r="509">
          <cell r="F509" t="str">
            <v>CESPortugalCOLT Fibre40M</v>
          </cell>
          <cell r="G509">
            <v>500</v>
          </cell>
          <cell r="H509">
            <v>1110</v>
          </cell>
          <cell r="I509">
            <v>1200</v>
          </cell>
          <cell r="J509">
            <v>445</v>
          </cell>
          <cell r="K509" t="str">
            <v>RT-AR4640-AC-CHASSIS</v>
          </cell>
          <cell r="L509">
            <v>1000</v>
          </cell>
          <cell r="M509">
            <v>270</v>
          </cell>
          <cell r="N509" t="str">
            <v>CISCO3825</v>
          </cell>
          <cell r="O509">
            <v>1000</v>
          </cell>
          <cell r="P509">
            <v>415</v>
          </cell>
          <cell r="Q509">
            <v>2700</v>
          </cell>
          <cell r="R509">
            <v>1825</v>
          </cell>
          <cell r="S509">
            <v>1700</v>
          </cell>
          <cell r="T509">
            <v>1870</v>
          </cell>
          <cell r="U509">
            <v>50</v>
          </cell>
        </row>
        <row r="510">
          <cell r="F510" t="str">
            <v>CESPortugalCOLT Fibre45M</v>
          </cell>
          <cell r="G510">
            <v>500</v>
          </cell>
          <cell r="H510">
            <v>1185</v>
          </cell>
          <cell r="I510">
            <v>1200</v>
          </cell>
          <cell r="J510">
            <v>470</v>
          </cell>
          <cell r="K510" t="str">
            <v>RT-AR4640-AC-CHASSIS</v>
          </cell>
          <cell r="L510">
            <v>1000</v>
          </cell>
          <cell r="M510">
            <v>270</v>
          </cell>
          <cell r="N510" t="str">
            <v>CISCO3825</v>
          </cell>
          <cell r="O510">
            <v>1000</v>
          </cell>
          <cell r="P510">
            <v>415</v>
          </cell>
          <cell r="Q510">
            <v>2700</v>
          </cell>
          <cell r="R510">
            <v>1925</v>
          </cell>
          <cell r="S510">
            <v>1700</v>
          </cell>
          <cell r="T510">
            <v>1990</v>
          </cell>
          <cell r="U510">
            <v>45</v>
          </cell>
        </row>
        <row r="511">
          <cell r="F511" t="str">
            <v>CESPortugalCOLT Fibre50M</v>
          </cell>
          <cell r="G511">
            <v>500</v>
          </cell>
          <cell r="H511">
            <v>1255</v>
          </cell>
          <cell r="I511">
            <v>1200</v>
          </cell>
          <cell r="J511">
            <v>475</v>
          </cell>
          <cell r="K511" t="str">
            <v>RT-AR4640-AC-CHASSIS</v>
          </cell>
          <cell r="L511">
            <v>1000</v>
          </cell>
          <cell r="M511">
            <v>270</v>
          </cell>
          <cell r="N511" t="str">
            <v>CISCO3825</v>
          </cell>
          <cell r="O511">
            <v>1000</v>
          </cell>
          <cell r="P511">
            <v>415</v>
          </cell>
          <cell r="Q511">
            <v>2700</v>
          </cell>
          <cell r="R511">
            <v>2000</v>
          </cell>
          <cell r="S511">
            <v>1700</v>
          </cell>
          <cell r="T511">
            <v>2080</v>
          </cell>
          <cell r="U511">
            <v>45</v>
          </cell>
        </row>
        <row r="512">
          <cell r="F512" t="str">
            <v>CESPortugalCOLT Fibre60M</v>
          </cell>
          <cell r="G512">
            <v>500</v>
          </cell>
          <cell r="H512">
            <v>1400</v>
          </cell>
          <cell r="I512">
            <v>1200</v>
          </cell>
          <cell r="J512">
            <v>505</v>
          </cell>
          <cell r="K512" t="str">
            <v>RT-AR4640-AC-CHASSIS</v>
          </cell>
          <cell r="L512">
            <v>1000</v>
          </cell>
          <cell r="M512">
            <v>270</v>
          </cell>
          <cell r="N512" t="str">
            <v>CISCO3825</v>
          </cell>
          <cell r="O512">
            <v>1000</v>
          </cell>
          <cell r="P512">
            <v>415</v>
          </cell>
          <cell r="Q512">
            <v>2700</v>
          </cell>
          <cell r="R512">
            <v>2175</v>
          </cell>
          <cell r="S512">
            <v>1700</v>
          </cell>
          <cell r="T512">
            <v>2290</v>
          </cell>
          <cell r="U512">
            <v>40</v>
          </cell>
        </row>
        <row r="513">
          <cell r="F513" t="str">
            <v>CESPortugalCOLT Fibre70M</v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>
            <v>1700</v>
          </cell>
          <cell r="T513">
            <v>2720</v>
          </cell>
          <cell r="U513">
            <v>40</v>
          </cell>
        </row>
        <row r="514">
          <cell r="F514" t="str">
            <v>CESPortugalCOLT Fibre75M</v>
          </cell>
          <cell r="G514">
            <v>500</v>
          </cell>
          <cell r="H514">
            <v>1600</v>
          </cell>
          <cell r="I514">
            <v>1200</v>
          </cell>
          <cell r="J514">
            <v>545</v>
          </cell>
          <cell r="K514" t="str">
            <v>RT-AR4640-AC-CHASSIS</v>
          </cell>
          <cell r="L514">
            <v>1000</v>
          </cell>
          <cell r="M514">
            <v>270</v>
          </cell>
          <cell r="N514" t="str">
            <v>CISCO3825</v>
          </cell>
          <cell r="O514">
            <v>1000</v>
          </cell>
          <cell r="P514">
            <v>415</v>
          </cell>
          <cell r="Q514">
            <v>2700</v>
          </cell>
          <cell r="R514">
            <v>2415</v>
          </cell>
          <cell r="S514" t="str">
            <v>NA</v>
          </cell>
          <cell r="T514" t="str">
            <v>NA</v>
          </cell>
          <cell r="U514" t="str">
            <v>NA</v>
          </cell>
        </row>
        <row r="515">
          <cell r="F515" t="str">
            <v>CESPortugalCOLT Fibre90M</v>
          </cell>
          <cell r="G515">
            <v>500</v>
          </cell>
          <cell r="H515">
            <v>1785</v>
          </cell>
          <cell r="I515">
            <v>1200</v>
          </cell>
          <cell r="J515">
            <v>575</v>
          </cell>
          <cell r="K515" t="str">
            <v>RT-AR4640-AC-CHASSIS</v>
          </cell>
          <cell r="L515">
            <v>1000</v>
          </cell>
          <cell r="M515">
            <v>270</v>
          </cell>
          <cell r="N515" t="str">
            <v>CISCO3825</v>
          </cell>
          <cell r="O515">
            <v>1000</v>
          </cell>
          <cell r="P515">
            <v>415</v>
          </cell>
          <cell r="Q515">
            <v>2700</v>
          </cell>
          <cell r="R515">
            <v>2630</v>
          </cell>
          <cell r="S515">
            <v>1700</v>
          </cell>
          <cell r="T515">
            <v>2835</v>
          </cell>
          <cell r="U515">
            <v>35</v>
          </cell>
        </row>
        <row r="516">
          <cell r="F516" t="str">
            <v>CESPortugalCOLT Fibre100M</v>
          </cell>
          <cell r="G516">
            <v>500</v>
          </cell>
          <cell r="H516">
            <v>1900</v>
          </cell>
          <cell r="I516">
            <v>1200</v>
          </cell>
          <cell r="J516">
            <v>600</v>
          </cell>
          <cell r="K516" t="str">
            <v>RT-AR4640-AC-CHASSIS</v>
          </cell>
          <cell r="L516">
            <v>1000</v>
          </cell>
          <cell r="M516">
            <v>270</v>
          </cell>
          <cell r="N516" t="str">
            <v>CISCO3825</v>
          </cell>
          <cell r="O516">
            <v>1000</v>
          </cell>
          <cell r="P516">
            <v>415</v>
          </cell>
          <cell r="Q516">
            <v>2700</v>
          </cell>
          <cell r="R516">
            <v>2770</v>
          </cell>
          <cell r="S516">
            <v>1700</v>
          </cell>
          <cell r="T516">
            <v>3000</v>
          </cell>
          <cell r="U516">
            <v>30</v>
          </cell>
        </row>
        <row r="517">
          <cell r="F517" t="str">
            <v>CESPortugalCOLT Fibre110M</v>
          </cell>
          <cell r="G517">
            <v>1000</v>
          </cell>
          <cell r="H517">
            <v>2015</v>
          </cell>
          <cell r="I517">
            <v>2000</v>
          </cell>
          <cell r="J517">
            <v>620</v>
          </cell>
          <cell r="K517" t="str">
            <v>7206VXR/NPE-G1</v>
          </cell>
          <cell r="L517">
            <v>2000</v>
          </cell>
          <cell r="M517">
            <v>1050</v>
          </cell>
          <cell r="N517" t="str">
            <v>7206VXR/NPE-G1</v>
          </cell>
          <cell r="O517">
            <v>2000</v>
          </cell>
          <cell r="P517">
            <v>1050</v>
          </cell>
          <cell r="Q517">
            <v>5000</v>
          </cell>
          <cell r="R517">
            <v>3685</v>
          </cell>
          <cell r="S517" t="str">
            <v>NA</v>
          </cell>
          <cell r="T517" t="str">
            <v>NA</v>
          </cell>
          <cell r="U517" t="str">
            <v>NA</v>
          </cell>
        </row>
        <row r="518">
          <cell r="F518" t="str">
            <v>CESPortugalCOLT Fibre120M</v>
          </cell>
          <cell r="G518">
            <v>1000</v>
          </cell>
          <cell r="H518">
            <v>2125</v>
          </cell>
          <cell r="I518">
            <v>2000</v>
          </cell>
          <cell r="J518">
            <v>640</v>
          </cell>
          <cell r="K518" t="str">
            <v>7206VXR/NPE-G1</v>
          </cell>
          <cell r="L518">
            <v>2000</v>
          </cell>
          <cell r="M518">
            <v>1050</v>
          </cell>
          <cell r="N518" t="str">
            <v>7206VXR/NPE-G1</v>
          </cell>
          <cell r="O518">
            <v>2000</v>
          </cell>
          <cell r="P518">
            <v>1050</v>
          </cell>
          <cell r="Q518">
            <v>5000</v>
          </cell>
          <cell r="R518">
            <v>3815</v>
          </cell>
          <cell r="S518" t="str">
            <v>NA</v>
          </cell>
          <cell r="T518" t="str">
            <v>NA</v>
          </cell>
          <cell r="U518" t="str">
            <v>NA</v>
          </cell>
        </row>
        <row r="519">
          <cell r="F519" t="str">
            <v>CESPortugalCOLT Fibre130M</v>
          </cell>
          <cell r="G519">
            <v>1000</v>
          </cell>
          <cell r="H519">
            <v>2235</v>
          </cell>
          <cell r="I519">
            <v>2000</v>
          </cell>
          <cell r="J519">
            <v>660</v>
          </cell>
          <cell r="K519" t="str">
            <v>7206VXR/NPE-G1</v>
          </cell>
          <cell r="L519">
            <v>2000</v>
          </cell>
          <cell r="M519">
            <v>1050</v>
          </cell>
          <cell r="N519" t="str">
            <v>7206VXR/NPE-G1</v>
          </cell>
          <cell r="O519">
            <v>2000</v>
          </cell>
          <cell r="P519">
            <v>1050</v>
          </cell>
          <cell r="Q519">
            <v>5000</v>
          </cell>
          <cell r="R519">
            <v>3945</v>
          </cell>
          <cell r="S519" t="str">
            <v>NA</v>
          </cell>
          <cell r="T519" t="str">
            <v>NA</v>
          </cell>
          <cell r="U519" t="str">
            <v>NA</v>
          </cell>
        </row>
        <row r="520">
          <cell r="F520" t="str">
            <v>CESPortugalCOLT Fibre140M</v>
          </cell>
          <cell r="G520">
            <v>1000</v>
          </cell>
          <cell r="H520">
            <v>2340</v>
          </cell>
          <cell r="I520">
            <v>2000</v>
          </cell>
          <cell r="J520">
            <v>680</v>
          </cell>
          <cell r="K520" t="str">
            <v>7206VXR/NPE-G1</v>
          </cell>
          <cell r="L520">
            <v>2000</v>
          </cell>
          <cell r="M520">
            <v>1050</v>
          </cell>
          <cell r="N520" t="str">
            <v>7206VXR/NPE-G1</v>
          </cell>
          <cell r="O520">
            <v>2000</v>
          </cell>
          <cell r="P520">
            <v>1050</v>
          </cell>
          <cell r="Q520">
            <v>5000</v>
          </cell>
          <cell r="R520">
            <v>4070</v>
          </cell>
          <cell r="S520" t="str">
            <v>NA</v>
          </cell>
          <cell r="T520" t="str">
            <v>NA</v>
          </cell>
          <cell r="U520" t="str">
            <v>NA</v>
          </cell>
        </row>
        <row r="521">
          <cell r="F521" t="str">
            <v>CESPortugalCOLT Fibre150M</v>
          </cell>
          <cell r="G521">
            <v>1000</v>
          </cell>
          <cell r="H521">
            <v>2440</v>
          </cell>
          <cell r="I521">
            <v>2000</v>
          </cell>
          <cell r="J521">
            <v>700</v>
          </cell>
          <cell r="K521" t="str">
            <v>7206VXR/NPE-G1</v>
          </cell>
          <cell r="L521">
            <v>2000</v>
          </cell>
          <cell r="M521">
            <v>1050</v>
          </cell>
          <cell r="N521" t="str">
            <v>7206VXR/NPE-G1</v>
          </cell>
          <cell r="O521">
            <v>2000</v>
          </cell>
          <cell r="P521">
            <v>1050</v>
          </cell>
          <cell r="Q521">
            <v>5000</v>
          </cell>
          <cell r="R521">
            <v>4190</v>
          </cell>
          <cell r="S521" t="str">
            <v>NA</v>
          </cell>
          <cell r="T521" t="str">
            <v>NA</v>
          </cell>
          <cell r="U521" t="str">
            <v>NA</v>
          </cell>
        </row>
        <row r="522">
          <cell r="F522" t="str">
            <v>CESPortugalCOLT Fibre155M</v>
          </cell>
          <cell r="G522">
            <v>1000</v>
          </cell>
          <cell r="H522">
            <v>2490</v>
          </cell>
          <cell r="I522">
            <v>2000</v>
          </cell>
          <cell r="J522">
            <v>710</v>
          </cell>
          <cell r="K522" t="str">
            <v>7206VXR/NPE-G1</v>
          </cell>
          <cell r="L522">
            <v>2000</v>
          </cell>
          <cell r="M522">
            <v>1050</v>
          </cell>
          <cell r="N522" t="str">
            <v>7206VXR/NPE-G1</v>
          </cell>
          <cell r="O522">
            <v>2000</v>
          </cell>
          <cell r="P522">
            <v>1050</v>
          </cell>
          <cell r="Q522">
            <v>5000</v>
          </cell>
          <cell r="R522">
            <v>4250</v>
          </cell>
          <cell r="S522" t="str">
            <v>NA</v>
          </cell>
          <cell r="T522" t="str">
            <v>NA</v>
          </cell>
          <cell r="U522" t="str">
            <v>NA</v>
          </cell>
        </row>
        <row r="523">
          <cell r="F523" t="str">
            <v>CESPortugalCOLT Fibre200M</v>
          </cell>
          <cell r="G523">
            <v>1000</v>
          </cell>
          <cell r="H523">
            <v>2915</v>
          </cell>
          <cell r="I523">
            <v>2000</v>
          </cell>
          <cell r="J523">
            <v>785</v>
          </cell>
          <cell r="K523" t="str">
            <v>7206VXR/NPE-G1</v>
          </cell>
          <cell r="L523">
            <v>2000</v>
          </cell>
          <cell r="M523">
            <v>1050</v>
          </cell>
          <cell r="N523" t="str">
            <v>7206VXR/NPE-G1</v>
          </cell>
          <cell r="O523">
            <v>2000</v>
          </cell>
          <cell r="P523">
            <v>1050</v>
          </cell>
          <cell r="Q523">
            <v>5000</v>
          </cell>
          <cell r="R523">
            <v>4750</v>
          </cell>
          <cell r="S523">
            <v>3000</v>
          </cell>
          <cell r="T523">
            <v>4440</v>
          </cell>
          <cell r="U523">
            <v>25</v>
          </cell>
        </row>
        <row r="524">
          <cell r="F524" t="str">
            <v>CESPortugalCOLT Fibre300M</v>
          </cell>
          <cell r="G524">
            <v>1000</v>
          </cell>
          <cell r="H524">
            <v>3745</v>
          </cell>
          <cell r="I524">
            <v>2000</v>
          </cell>
          <cell r="J524">
            <v>915</v>
          </cell>
          <cell r="K524" t="str">
            <v>7206VXR/NPE-G1</v>
          </cell>
          <cell r="L524">
            <v>2000</v>
          </cell>
          <cell r="M524">
            <v>1050</v>
          </cell>
          <cell r="N524" t="str">
            <v>7206VXR/NPE-G1</v>
          </cell>
          <cell r="O524">
            <v>2000</v>
          </cell>
          <cell r="P524">
            <v>1050</v>
          </cell>
          <cell r="Q524">
            <v>5000</v>
          </cell>
          <cell r="R524">
            <v>5710</v>
          </cell>
          <cell r="S524">
            <v>3000</v>
          </cell>
          <cell r="T524">
            <v>5595</v>
          </cell>
          <cell r="U524">
            <v>20</v>
          </cell>
        </row>
        <row r="525">
          <cell r="F525" t="str">
            <v>CESPortugalCOLT Fibre400M</v>
          </cell>
          <cell r="G525">
            <v>1000</v>
          </cell>
          <cell r="H525">
            <v>4475</v>
          </cell>
          <cell r="I525">
            <v>2000</v>
          </cell>
          <cell r="J525">
            <v>1020</v>
          </cell>
          <cell r="K525" t="str">
            <v>7206VXR/NPE-G1</v>
          </cell>
          <cell r="L525">
            <v>2000</v>
          </cell>
          <cell r="M525">
            <v>1050</v>
          </cell>
          <cell r="N525" t="str">
            <v>7206VXR/NPE-G1</v>
          </cell>
          <cell r="O525">
            <v>2000</v>
          </cell>
          <cell r="P525">
            <v>1050</v>
          </cell>
          <cell r="Q525">
            <v>5000</v>
          </cell>
          <cell r="R525">
            <v>6545</v>
          </cell>
          <cell r="S525">
            <v>3000</v>
          </cell>
          <cell r="T525">
            <v>6595</v>
          </cell>
          <cell r="U525">
            <v>20</v>
          </cell>
        </row>
        <row r="526">
          <cell r="F526" t="str">
            <v>CESPortugalCOLT Fibre500M</v>
          </cell>
          <cell r="G526">
            <v>1000</v>
          </cell>
          <cell r="H526">
            <v>5140</v>
          </cell>
          <cell r="I526">
            <v>2000</v>
          </cell>
          <cell r="J526">
            <v>1110</v>
          </cell>
          <cell r="K526" t="str">
            <v>ASR1002-F</v>
          </cell>
          <cell r="L526">
            <v>2000</v>
          </cell>
          <cell r="M526">
            <v>1140</v>
          </cell>
          <cell r="N526" t="str">
            <v>ASR1002-F</v>
          </cell>
          <cell r="O526">
            <v>2000</v>
          </cell>
          <cell r="P526">
            <v>1140</v>
          </cell>
          <cell r="Q526">
            <v>5000</v>
          </cell>
          <cell r="R526">
            <v>7390</v>
          </cell>
          <cell r="S526">
            <v>3000</v>
          </cell>
          <cell r="T526">
            <v>7500</v>
          </cell>
          <cell r="U526">
            <v>15</v>
          </cell>
        </row>
        <row r="527">
          <cell r="F527" t="str">
            <v>CESPortugalCOLT Fibre600M</v>
          </cell>
          <cell r="G527">
            <v>1000</v>
          </cell>
          <cell r="H527">
            <v>5755</v>
          </cell>
          <cell r="I527">
            <v>2000</v>
          </cell>
          <cell r="J527">
            <v>1190</v>
          </cell>
          <cell r="K527" t="str">
            <v>ASR1002-F</v>
          </cell>
          <cell r="L527">
            <v>2000</v>
          </cell>
          <cell r="M527">
            <v>1140</v>
          </cell>
          <cell r="N527" t="str">
            <v>ASR1002-F</v>
          </cell>
          <cell r="O527">
            <v>2000</v>
          </cell>
          <cell r="P527">
            <v>1140</v>
          </cell>
          <cell r="Q527">
            <v>5000</v>
          </cell>
          <cell r="R527">
            <v>8085</v>
          </cell>
          <cell r="S527">
            <v>3000</v>
          </cell>
          <cell r="T527">
            <v>8335</v>
          </cell>
          <cell r="U527">
            <v>15</v>
          </cell>
        </row>
        <row r="528">
          <cell r="F528" t="str">
            <v>CESPortugalCOLT Fibre700M</v>
          </cell>
          <cell r="G528">
            <v>1000</v>
          </cell>
          <cell r="H528">
            <v>6330</v>
          </cell>
          <cell r="I528">
            <v>2000</v>
          </cell>
          <cell r="J528">
            <v>1260</v>
          </cell>
          <cell r="K528" t="str">
            <v>ASR1002-F</v>
          </cell>
          <cell r="L528">
            <v>2000</v>
          </cell>
          <cell r="M528">
            <v>1140</v>
          </cell>
          <cell r="N528" t="str">
            <v>ASR1002-F</v>
          </cell>
          <cell r="O528">
            <v>2000</v>
          </cell>
          <cell r="P528">
            <v>1140</v>
          </cell>
          <cell r="Q528">
            <v>5000</v>
          </cell>
          <cell r="R528">
            <v>8730</v>
          </cell>
          <cell r="S528">
            <v>3000</v>
          </cell>
          <cell r="T528">
            <v>9110</v>
          </cell>
          <cell r="U528">
            <v>15</v>
          </cell>
        </row>
        <row r="529">
          <cell r="F529" t="str">
            <v>CESPortugalCOLT Fibre800M</v>
          </cell>
          <cell r="G529">
            <v>1000</v>
          </cell>
          <cell r="H529">
            <v>6875</v>
          </cell>
          <cell r="I529">
            <v>2000</v>
          </cell>
          <cell r="J529">
            <v>1325</v>
          </cell>
          <cell r="K529" t="str">
            <v>ASR1002-F</v>
          </cell>
          <cell r="L529">
            <v>2000</v>
          </cell>
          <cell r="M529">
            <v>1140</v>
          </cell>
          <cell r="N529" t="str">
            <v>ASR1002-F</v>
          </cell>
          <cell r="O529">
            <v>2000</v>
          </cell>
          <cell r="P529">
            <v>1140</v>
          </cell>
          <cell r="Q529">
            <v>5000</v>
          </cell>
          <cell r="R529">
            <v>9340</v>
          </cell>
          <cell r="S529">
            <v>3000</v>
          </cell>
          <cell r="T529">
            <v>9840</v>
          </cell>
          <cell r="U529">
            <v>15</v>
          </cell>
        </row>
        <row r="530">
          <cell r="F530" t="str">
            <v>CESPortugalCOLT Fibre900M</v>
          </cell>
          <cell r="G530">
            <v>1000</v>
          </cell>
          <cell r="H530">
            <v>7395</v>
          </cell>
          <cell r="I530">
            <v>2000</v>
          </cell>
          <cell r="J530">
            <v>1385</v>
          </cell>
          <cell r="K530" t="str">
            <v>ASR1002-F</v>
          </cell>
          <cell r="L530">
            <v>2000</v>
          </cell>
          <cell r="M530">
            <v>1140</v>
          </cell>
          <cell r="N530" t="str">
            <v>ASR1002-F</v>
          </cell>
          <cell r="O530">
            <v>2000</v>
          </cell>
          <cell r="P530">
            <v>1140</v>
          </cell>
          <cell r="Q530">
            <v>5000</v>
          </cell>
          <cell r="R530">
            <v>9920</v>
          </cell>
          <cell r="S530">
            <v>3000</v>
          </cell>
          <cell r="T530">
            <v>10540</v>
          </cell>
          <cell r="U530">
            <v>15</v>
          </cell>
        </row>
        <row r="531">
          <cell r="F531" t="str">
            <v>CESPortugalCOLT Fibre1G</v>
          </cell>
          <cell r="G531">
            <v>1000</v>
          </cell>
          <cell r="H531">
            <v>7905</v>
          </cell>
          <cell r="I531">
            <v>2000</v>
          </cell>
          <cell r="J531">
            <v>1445</v>
          </cell>
          <cell r="K531" t="str">
            <v>ASR1002-F</v>
          </cell>
          <cell r="L531">
            <v>2000</v>
          </cell>
          <cell r="M531">
            <v>1140</v>
          </cell>
          <cell r="N531" t="str">
            <v>ASR1002-F</v>
          </cell>
          <cell r="O531">
            <v>2000</v>
          </cell>
          <cell r="P531">
            <v>1140</v>
          </cell>
          <cell r="Q531">
            <v>5000</v>
          </cell>
          <cell r="R531">
            <v>10490</v>
          </cell>
          <cell r="S531">
            <v>3000</v>
          </cell>
          <cell r="T531">
            <v>11220</v>
          </cell>
          <cell r="U531">
            <v>15</v>
          </cell>
        </row>
        <row r="532">
          <cell r="F532" t="str">
            <v>CESPortugalCOLT Fibre80M</v>
          </cell>
          <cell r="G532">
            <v>500</v>
          </cell>
          <cell r="H532">
            <v>1665</v>
          </cell>
          <cell r="I532">
            <v>1200</v>
          </cell>
          <cell r="J532">
            <v>555</v>
          </cell>
          <cell r="K532" t="str">
            <v>RT-AR4640-AC-CHASSIS</v>
          </cell>
          <cell r="L532">
            <v>1000</v>
          </cell>
          <cell r="M532">
            <v>270</v>
          </cell>
          <cell r="N532" t="str">
            <v>CISCO3825</v>
          </cell>
          <cell r="O532">
            <v>1000</v>
          </cell>
          <cell r="P532">
            <v>415</v>
          </cell>
          <cell r="Q532">
            <v>2700</v>
          </cell>
          <cell r="R532">
            <v>2490</v>
          </cell>
          <cell r="S532">
            <v>1700</v>
          </cell>
          <cell r="T532">
            <v>2665</v>
          </cell>
          <cell r="U532">
            <v>35</v>
          </cell>
        </row>
        <row r="533">
          <cell r="F533" t="str">
            <v>CESSpainCOLT Fibre64k</v>
          </cell>
          <cell r="G533">
            <v>100</v>
          </cell>
          <cell r="H533">
            <v>150</v>
          </cell>
          <cell r="I533">
            <v>650</v>
          </cell>
          <cell r="J533">
            <v>265.2</v>
          </cell>
          <cell r="K533" t="str">
            <v>CISCO881-K9</v>
          </cell>
          <cell r="L533">
            <v>200</v>
          </cell>
          <cell r="M533">
            <v>55</v>
          </cell>
          <cell r="N533" t="str">
            <v>AR 28-09</v>
          </cell>
          <cell r="O533">
            <v>500</v>
          </cell>
          <cell r="P533">
            <v>100</v>
          </cell>
          <cell r="Q533">
            <v>950</v>
          </cell>
          <cell r="R533">
            <v>470.2</v>
          </cell>
          <cell r="S533" t="str">
            <v>NA</v>
          </cell>
          <cell r="T533" t="str">
            <v>NA</v>
          </cell>
          <cell r="U533" t="str">
            <v>NA</v>
          </cell>
        </row>
        <row r="534">
          <cell r="F534" t="str">
            <v>CESSpainCOLT Fibre128k</v>
          </cell>
          <cell r="G534">
            <v>100</v>
          </cell>
          <cell r="H534">
            <v>150</v>
          </cell>
          <cell r="I534">
            <v>650</v>
          </cell>
          <cell r="J534">
            <v>265.2</v>
          </cell>
          <cell r="K534" t="str">
            <v>CISCO881-K9</v>
          </cell>
          <cell r="L534">
            <v>200</v>
          </cell>
          <cell r="M534">
            <v>55</v>
          </cell>
          <cell r="N534" t="str">
            <v>AR 28-09</v>
          </cell>
          <cell r="O534">
            <v>500</v>
          </cell>
          <cell r="P534">
            <v>100</v>
          </cell>
          <cell r="Q534">
            <v>950</v>
          </cell>
          <cell r="R534">
            <v>470.2</v>
          </cell>
          <cell r="S534" t="str">
            <v>NA</v>
          </cell>
          <cell r="T534" t="str">
            <v>NA</v>
          </cell>
          <cell r="U534" t="str">
            <v>NA</v>
          </cell>
        </row>
        <row r="535">
          <cell r="F535" t="str">
            <v>CESSpainCOLT Fibre256k</v>
          </cell>
          <cell r="G535">
            <v>100</v>
          </cell>
          <cell r="H535">
            <v>150</v>
          </cell>
          <cell r="I535">
            <v>650</v>
          </cell>
          <cell r="J535">
            <v>265.2</v>
          </cell>
          <cell r="K535" t="str">
            <v>CISCO881-K9</v>
          </cell>
          <cell r="L535">
            <v>200</v>
          </cell>
          <cell r="M535">
            <v>55</v>
          </cell>
          <cell r="N535" t="str">
            <v>AR 28-09</v>
          </cell>
          <cell r="O535">
            <v>500</v>
          </cell>
          <cell r="P535">
            <v>100</v>
          </cell>
          <cell r="Q535">
            <v>950</v>
          </cell>
          <cell r="R535">
            <v>470.2</v>
          </cell>
          <cell r="S535" t="str">
            <v>NA</v>
          </cell>
          <cell r="T535" t="str">
            <v>NA</v>
          </cell>
          <cell r="U535" t="str">
            <v>NA</v>
          </cell>
        </row>
        <row r="536">
          <cell r="F536" t="str">
            <v>CESSpainCOLT Fibre0.5M</v>
          </cell>
          <cell r="G536">
            <v>100</v>
          </cell>
          <cell r="H536">
            <v>150</v>
          </cell>
          <cell r="I536">
            <v>650</v>
          </cell>
          <cell r="J536">
            <v>265.2</v>
          </cell>
          <cell r="K536" t="str">
            <v>CISCO881-K9</v>
          </cell>
          <cell r="L536">
            <v>200</v>
          </cell>
          <cell r="M536">
            <v>55</v>
          </cell>
          <cell r="N536" t="str">
            <v>AR 28-09</v>
          </cell>
          <cell r="O536">
            <v>500</v>
          </cell>
          <cell r="P536">
            <v>100</v>
          </cell>
          <cell r="Q536">
            <v>950</v>
          </cell>
          <cell r="R536">
            <v>470.2</v>
          </cell>
          <cell r="S536" t="str">
            <v>NA</v>
          </cell>
          <cell r="T536" t="str">
            <v>NA</v>
          </cell>
          <cell r="U536" t="str">
            <v>NA</v>
          </cell>
        </row>
        <row r="537">
          <cell r="F537" t="str">
            <v>CESSpainCOLT Fibre1M</v>
          </cell>
          <cell r="G537">
            <v>100</v>
          </cell>
          <cell r="H537">
            <v>150</v>
          </cell>
          <cell r="I537">
            <v>650</v>
          </cell>
          <cell r="J537">
            <v>265.2</v>
          </cell>
          <cell r="K537" t="str">
            <v>CISCO881-K9</v>
          </cell>
          <cell r="L537">
            <v>200</v>
          </cell>
          <cell r="M537">
            <v>55</v>
          </cell>
          <cell r="N537" t="str">
            <v>AR 28-09</v>
          </cell>
          <cell r="O537">
            <v>500</v>
          </cell>
          <cell r="P537">
            <v>100</v>
          </cell>
          <cell r="Q537">
            <v>950</v>
          </cell>
          <cell r="R537">
            <v>470.2</v>
          </cell>
          <cell r="S537" t="str">
            <v>NA</v>
          </cell>
          <cell r="T537" t="str">
            <v>NA</v>
          </cell>
          <cell r="U537" t="str">
            <v>NA</v>
          </cell>
        </row>
        <row r="538">
          <cell r="F538" t="str">
            <v>CESSpainCOLT Fibre1.5M</v>
          </cell>
          <cell r="G538">
            <v>100</v>
          </cell>
          <cell r="H538">
            <v>150</v>
          </cell>
          <cell r="I538">
            <v>650</v>
          </cell>
          <cell r="J538">
            <v>265.2</v>
          </cell>
          <cell r="K538" t="str">
            <v>CISCO881-K9</v>
          </cell>
          <cell r="L538">
            <v>200</v>
          </cell>
          <cell r="M538">
            <v>55</v>
          </cell>
          <cell r="N538" t="str">
            <v>AR 28-09</v>
          </cell>
          <cell r="O538">
            <v>500</v>
          </cell>
          <cell r="P538">
            <v>100</v>
          </cell>
          <cell r="Q538">
            <v>950</v>
          </cell>
          <cell r="R538">
            <v>470.2</v>
          </cell>
          <cell r="S538" t="str">
            <v>NA</v>
          </cell>
          <cell r="T538" t="str">
            <v>NA</v>
          </cell>
          <cell r="U538" t="str">
            <v>NA</v>
          </cell>
        </row>
        <row r="539">
          <cell r="F539" t="str">
            <v>CESSpainCOLT Fibre2M</v>
          </cell>
          <cell r="G539">
            <v>100</v>
          </cell>
          <cell r="H539">
            <v>150</v>
          </cell>
          <cell r="I539">
            <v>650</v>
          </cell>
          <cell r="J539">
            <v>265.2</v>
          </cell>
          <cell r="K539" t="str">
            <v>CISCO881-K9</v>
          </cell>
          <cell r="L539">
            <v>200</v>
          </cell>
          <cell r="M539">
            <v>55</v>
          </cell>
          <cell r="N539" t="str">
            <v>AR 28-09</v>
          </cell>
          <cell r="O539">
            <v>500</v>
          </cell>
          <cell r="P539">
            <v>100</v>
          </cell>
          <cell r="Q539">
            <v>950</v>
          </cell>
          <cell r="R539">
            <v>470.2</v>
          </cell>
          <cell r="S539" t="str">
            <v>NA</v>
          </cell>
          <cell r="T539" t="str">
            <v>NA</v>
          </cell>
          <cell r="U539" t="str">
            <v>NA</v>
          </cell>
        </row>
        <row r="540">
          <cell r="F540" t="str">
            <v>CESSpainCOLT Fibre3M</v>
          </cell>
          <cell r="G540">
            <v>200</v>
          </cell>
          <cell r="H540">
            <v>205</v>
          </cell>
          <cell r="I540">
            <v>700</v>
          </cell>
          <cell r="J540">
            <v>285</v>
          </cell>
          <cell r="K540" t="str">
            <v>CISCO881-K9</v>
          </cell>
          <cell r="L540">
            <v>200</v>
          </cell>
          <cell r="M540">
            <v>55</v>
          </cell>
          <cell r="N540" t="str">
            <v>AR 28-09</v>
          </cell>
          <cell r="O540">
            <v>500</v>
          </cell>
          <cell r="P540">
            <v>100</v>
          </cell>
          <cell r="Q540">
            <v>1100</v>
          </cell>
          <cell r="R540">
            <v>545</v>
          </cell>
          <cell r="S540" t="str">
            <v>NA</v>
          </cell>
          <cell r="T540" t="str">
            <v>NA</v>
          </cell>
          <cell r="U540" t="str">
            <v>NA</v>
          </cell>
        </row>
        <row r="541">
          <cell r="F541" t="str">
            <v>CESSpainCOLT Fibre4M</v>
          </cell>
          <cell r="G541">
            <v>200</v>
          </cell>
          <cell r="H541">
            <v>255</v>
          </cell>
          <cell r="I541">
            <v>700</v>
          </cell>
          <cell r="J541">
            <v>300</v>
          </cell>
          <cell r="K541" t="str">
            <v>CISCO881-K9</v>
          </cell>
          <cell r="L541">
            <v>200</v>
          </cell>
          <cell r="M541">
            <v>55</v>
          </cell>
          <cell r="N541" t="str">
            <v>AR 28-09</v>
          </cell>
          <cell r="O541">
            <v>500</v>
          </cell>
          <cell r="P541">
            <v>100</v>
          </cell>
          <cell r="Q541">
            <v>1100</v>
          </cell>
          <cell r="R541">
            <v>610</v>
          </cell>
          <cell r="S541" t="str">
            <v>NA</v>
          </cell>
          <cell r="T541" t="str">
            <v>NA</v>
          </cell>
          <cell r="U541" t="str">
            <v>NA</v>
          </cell>
        </row>
        <row r="542">
          <cell r="F542" t="str">
            <v>CESSpainCOLT Fibre5M</v>
          </cell>
          <cell r="G542">
            <v>200</v>
          </cell>
          <cell r="H542">
            <v>300</v>
          </cell>
          <cell r="I542">
            <v>700</v>
          </cell>
          <cell r="J542">
            <v>310</v>
          </cell>
          <cell r="K542" t="str">
            <v>AR 28-31</v>
          </cell>
          <cell r="L542">
            <v>500</v>
          </cell>
          <cell r="M542">
            <v>105</v>
          </cell>
          <cell r="N542" t="str">
            <v>CISCO1841</v>
          </cell>
          <cell r="O542">
            <v>500</v>
          </cell>
          <cell r="P542">
            <v>135</v>
          </cell>
          <cell r="Q542">
            <v>1400</v>
          </cell>
          <cell r="R542">
            <v>715</v>
          </cell>
          <cell r="S542">
            <v>900</v>
          </cell>
          <cell r="T542">
            <v>735</v>
          </cell>
          <cell r="U542">
            <v>150</v>
          </cell>
        </row>
        <row r="543">
          <cell r="F543" t="str">
            <v>CESSpainCOLT Fibre6M</v>
          </cell>
          <cell r="G543">
            <v>200</v>
          </cell>
          <cell r="H543">
            <v>345</v>
          </cell>
          <cell r="I543">
            <v>700</v>
          </cell>
          <cell r="J543">
            <v>320</v>
          </cell>
          <cell r="K543" t="str">
            <v>AR 28-31</v>
          </cell>
          <cell r="L543">
            <v>500</v>
          </cell>
          <cell r="M543">
            <v>105</v>
          </cell>
          <cell r="N543" t="str">
            <v>CISCO1841</v>
          </cell>
          <cell r="O543">
            <v>500</v>
          </cell>
          <cell r="P543">
            <v>135</v>
          </cell>
          <cell r="Q543">
            <v>1400</v>
          </cell>
          <cell r="R543">
            <v>770</v>
          </cell>
          <cell r="S543" t="str">
            <v>NA</v>
          </cell>
          <cell r="T543" t="str">
            <v>NA</v>
          </cell>
          <cell r="U543" t="str">
            <v>NA</v>
          </cell>
        </row>
        <row r="544">
          <cell r="F544" t="str">
            <v>CESSpainCOLT Fibre7M</v>
          </cell>
          <cell r="G544">
            <v>200</v>
          </cell>
          <cell r="H544">
            <v>385</v>
          </cell>
          <cell r="I544">
            <v>700</v>
          </cell>
          <cell r="J544">
            <v>330</v>
          </cell>
          <cell r="K544" t="str">
            <v>AR 28-31</v>
          </cell>
          <cell r="L544">
            <v>500</v>
          </cell>
          <cell r="M544">
            <v>105</v>
          </cell>
          <cell r="N544" t="str">
            <v>CISCO1841</v>
          </cell>
          <cell r="O544">
            <v>500</v>
          </cell>
          <cell r="P544">
            <v>135</v>
          </cell>
          <cell r="Q544">
            <v>1400</v>
          </cell>
          <cell r="R544">
            <v>820</v>
          </cell>
          <cell r="S544" t="str">
            <v>NA</v>
          </cell>
          <cell r="T544" t="str">
            <v>NA</v>
          </cell>
          <cell r="U544" t="str">
            <v>NA</v>
          </cell>
        </row>
        <row r="545">
          <cell r="F545" t="str">
            <v>CESSpainCOLT Fibre8M</v>
          </cell>
          <cell r="G545">
            <v>200</v>
          </cell>
          <cell r="H545">
            <v>425</v>
          </cell>
          <cell r="I545">
            <v>700</v>
          </cell>
          <cell r="J545">
            <v>340</v>
          </cell>
          <cell r="K545" t="str">
            <v>AR 28-31</v>
          </cell>
          <cell r="L545">
            <v>500</v>
          </cell>
          <cell r="M545">
            <v>105</v>
          </cell>
          <cell r="N545" t="str">
            <v>CISCO1841</v>
          </cell>
          <cell r="O545">
            <v>500</v>
          </cell>
          <cell r="P545">
            <v>135</v>
          </cell>
          <cell r="Q545">
            <v>1400</v>
          </cell>
          <cell r="R545">
            <v>870</v>
          </cell>
          <cell r="S545" t="str">
            <v>NA</v>
          </cell>
          <cell r="T545" t="str">
            <v>NA</v>
          </cell>
          <cell r="U545" t="str">
            <v>NA</v>
          </cell>
        </row>
        <row r="546">
          <cell r="F546" t="str">
            <v>CESSpainCOLT Fibre9M</v>
          </cell>
          <cell r="G546">
            <v>200</v>
          </cell>
          <cell r="H546">
            <v>465</v>
          </cell>
          <cell r="I546">
            <v>700</v>
          </cell>
          <cell r="J546">
            <v>345</v>
          </cell>
          <cell r="K546" t="str">
            <v>AR 28-31</v>
          </cell>
          <cell r="L546">
            <v>500</v>
          </cell>
          <cell r="M546">
            <v>105</v>
          </cell>
          <cell r="N546" t="str">
            <v>CISCO2811</v>
          </cell>
          <cell r="O546">
            <v>500</v>
          </cell>
          <cell r="P546">
            <v>175</v>
          </cell>
          <cell r="Q546">
            <v>1400</v>
          </cell>
          <cell r="R546">
            <v>915</v>
          </cell>
          <cell r="S546" t="str">
            <v>NA</v>
          </cell>
          <cell r="T546" t="str">
            <v>NA</v>
          </cell>
          <cell r="U546" t="str">
            <v>NA</v>
          </cell>
        </row>
        <row r="547">
          <cell r="F547" t="str">
            <v>CESSpainCOLT Fibre10M</v>
          </cell>
          <cell r="G547">
            <v>200</v>
          </cell>
          <cell r="H547">
            <v>495</v>
          </cell>
          <cell r="I547">
            <v>700</v>
          </cell>
          <cell r="J547">
            <v>350</v>
          </cell>
          <cell r="K547" t="str">
            <v>AR 28-31</v>
          </cell>
          <cell r="L547">
            <v>500</v>
          </cell>
          <cell r="M547">
            <v>105</v>
          </cell>
          <cell r="N547" t="str">
            <v>CISCO2811</v>
          </cell>
          <cell r="O547">
            <v>500</v>
          </cell>
          <cell r="P547">
            <v>175</v>
          </cell>
          <cell r="Q547">
            <v>1400</v>
          </cell>
          <cell r="R547">
            <v>950</v>
          </cell>
          <cell r="S547">
            <v>900</v>
          </cell>
          <cell r="T547">
            <v>1015</v>
          </cell>
          <cell r="U547">
            <v>105</v>
          </cell>
        </row>
        <row r="548">
          <cell r="F548" t="str">
            <v>CESSpainCOLT Fibre11M</v>
          </cell>
          <cell r="G548">
            <v>500</v>
          </cell>
          <cell r="H548">
            <v>520</v>
          </cell>
          <cell r="I548">
            <v>800</v>
          </cell>
          <cell r="J548">
            <v>355</v>
          </cell>
          <cell r="K548" t="str">
            <v>AR 28-31</v>
          </cell>
          <cell r="L548">
            <v>500</v>
          </cell>
          <cell r="M548">
            <v>105</v>
          </cell>
          <cell r="N548" t="str">
            <v>CISCO2811</v>
          </cell>
          <cell r="O548">
            <v>500</v>
          </cell>
          <cell r="P548">
            <v>175</v>
          </cell>
          <cell r="Q548">
            <v>1800</v>
          </cell>
          <cell r="R548">
            <v>980</v>
          </cell>
          <cell r="S548" t="str">
            <v>NA</v>
          </cell>
          <cell r="T548" t="str">
            <v>NA</v>
          </cell>
          <cell r="U548" t="str">
            <v>NA</v>
          </cell>
        </row>
        <row r="549">
          <cell r="F549" t="str">
            <v>CESSpainCOLT Fibre12M</v>
          </cell>
          <cell r="G549">
            <v>500</v>
          </cell>
          <cell r="H549">
            <v>545</v>
          </cell>
          <cell r="I549">
            <v>800</v>
          </cell>
          <cell r="J549">
            <v>360</v>
          </cell>
          <cell r="K549" t="str">
            <v>AR 28-31</v>
          </cell>
          <cell r="L549">
            <v>500</v>
          </cell>
          <cell r="M549">
            <v>105</v>
          </cell>
          <cell r="N549" t="str">
            <v>CISCO2811</v>
          </cell>
          <cell r="O549">
            <v>500</v>
          </cell>
          <cell r="P549">
            <v>175</v>
          </cell>
          <cell r="Q549">
            <v>1800</v>
          </cell>
          <cell r="R549">
            <v>1010</v>
          </cell>
          <cell r="S549" t="str">
            <v>NA</v>
          </cell>
          <cell r="T549" t="str">
            <v>NA</v>
          </cell>
          <cell r="U549" t="str">
            <v>NA</v>
          </cell>
        </row>
        <row r="550">
          <cell r="F550" t="str">
            <v>CESSpainCOLT Fibre13M</v>
          </cell>
          <cell r="G550">
            <v>500</v>
          </cell>
          <cell r="H550">
            <v>570</v>
          </cell>
          <cell r="I550">
            <v>800</v>
          </cell>
          <cell r="J550">
            <v>365</v>
          </cell>
          <cell r="K550" t="str">
            <v>AR 28-31</v>
          </cell>
          <cell r="L550">
            <v>500</v>
          </cell>
          <cell r="M550">
            <v>105</v>
          </cell>
          <cell r="N550" t="str">
            <v>CISCO2811</v>
          </cell>
          <cell r="O550">
            <v>500</v>
          </cell>
          <cell r="P550">
            <v>175</v>
          </cell>
          <cell r="Q550">
            <v>1800</v>
          </cell>
          <cell r="R550">
            <v>1040</v>
          </cell>
          <cell r="S550" t="str">
            <v>NA</v>
          </cell>
          <cell r="T550" t="str">
            <v>NA</v>
          </cell>
          <cell r="U550" t="str">
            <v>NA</v>
          </cell>
        </row>
        <row r="551">
          <cell r="F551" t="str">
            <v>CESSpainCOLT Fibre14M</v>
          </cell>
          <cell r="G551">
            <v>500</v>
          </cell>
          <cell r="H551">
            <v>590</v>
          </cell>
          <cell r="I551">
            <v>800</v>
          </cell>
          <cell r="J551">
            <v>370</v>
          </cell>
          <cell r="K551" t="str">
            <v>AR 28-31</v>
          </cell>
          <cell r="L551">
            <v>500</v>
          </cell>
          <cell r="M551">
            <v>105</v>
          </cell>
          <cell r="N551" t="str">
            <v>CISCO2811</v>
          </cell>
          <cell r="O551">
            <v>500</v>
          </cell>
          <cell r="P551">
            <v>175</v>
          </cell>
          <cell r="Q551">
            <v>1800</v>
          </cell>
          <cell r="R551">
            <v>1065</v>
          </cell>
          <cell r="S551" t="str">
            <v>NA</v>
          </cell>
          <cell r="T551" t="str">
            <v>NA</v>
          </cell>
          <cell r="U551" t="str">
            <v>NA</v>
          </cell>
        </row>
        <row r="552">
          <cell r="F552" t="str">
            <v>CESSpainCOLT Fibre15M</v>
          </cell>
          <cell r="G552">
            <v>500</v>
          </cell>
          <cell r="H552">
            <v>610</v>
          </cell>
          <cell r="I552">
            <v>800</v>
          </cell>
          <cell r="J552">
            <v>375</v>
          </cell>
          <cell r="K552" t="str">
            <v>AR 28-31</v>
          </cell>
          <cell r="L552">
            <v>500</v>
          </cell>
          <cell r="M552">
            <v>105</v>
          </cell>
          <cell r="N552" t="str">
            <v>CISCO2811</v>
          </cell>
          <cell r="O552">
            <v>500</v>
          </cell>
          <cell r="P552">
            <v>175</v>
          </cell>
          <cell r="Q552">
            <v>1800</v>
          </cell>
          <cell r="R552">
            <v>1090</v>
          </cell>
          <cell r="S552">
            <v>1300</v>
          </cell>
          <cell r="T552">
            <v>1185</v>
          </cell>
          <cell r="U552">
            <v>80</v>
          </cell>
        </row>
        <row r="553">
          <cell r="F553" t="str">
            <v>CESSpainCOLT Fibre16M</v>
          </cell>
          <cell r="G553">
            <v>500</v>
          </cell>
          <cell r="H553">
            <v>630</v>
          </cell>
          <cell r="I553">
            <v>800</v>
          </cell>
          <cell r="J553">
            <v>380</v>
          </cell>
          <cell r="K553" t="str">
            <v>AR 28-31</v>
          </cell>
          <cell r="L553">
            <v>500</v>
          </cell>
          <cell r="M553">
            <v>105</v>
          </cell>
          <cell r="N553" t="str">
            <v>CISCO2811</v>
          </cell>
          <cell r="O553">
            <v>500</v>
          </cell>
          <cell r="P553">
            <v>175</v>
          </cell>
          <cell r="Q553">
            <v>1800</v>
          </cell>
          <cell r="R553">
            <v>1115</v>
          </cell>
          <cell r="S553" t="str">
            <v>NA</v>
          </cell>
          <cell r="T553" t="str">
            <v>NA</v>
          </cell>
          <cell r="U553" t="str">
            <v>NA</v>
          </cell>
        </row>
        <row r="554">
          <cell r="F554" t="str">
            <v>CESSpainCOLT Fibre17M</v>
          </cell>
          <cell r="G554">
            <v>500</v>
          </cell>
          <cell r="H554">
            <v>650</v>
          </cell>
          <cell r="I554">
            <v>800</v>
          </cell>
          <cell r="J554">
            <v>385</v>
          </cell>
          <cell r="K554" t="str">
            <v>AR 28-31</v>
          </cell>
          <cell r="L554">
            <v>500</v>
          </cell>
          <cell r="M554">
            <v>105</v>
          </cell>
          <cell r="N554" t="str">
            <v>CISCO2811</v>
          </cell>
          <cell r="O554">
            <v>500</v>
          </cell>
          <cell r="P554">
            <v>175</v>
          </cell>
          <cell r="Q554">
            <v>1800</v>
          </cell>
          <cell r="R554">
            <v>1140</v>
          </cell>
          <cell r="S554" t="str">
            <v>NA</v>
          </cell>
          <cell r="T554" t="str">
            <v>NA</v>
          </cell>
          <cell r="U554" t="str">
            <v>NA</v>
          </cell>
        </row>
        <row r="555">
          <cell r="F555" t="str">
            <v>CESSpainCOLT Fibre18M</v>
          </cell>
          <cell r="G555">
            <v>500</v>
          </cell>
          <cell r="H555">
            <v>670</v>
          </cell>
          <cell r="I555">
            <v>800</v>
          </cell>
          <cell r="J555">
            <v>390</v>
          </cell>
          <cell r="K555" t="str">
            <v>AR 28-31</v>
          </cell>
          <cell r="L555">
            <v>500</v>
          </cell>
          <cell r="M555">
            <v>105</v>
          </cell>
          <cell r="N555" t="str">
            <v>CISCO2811</v>
          </cell>
          <cell r="O555">
            <v>500</v>
          </cell>
          <cell r="P555">
            <v>175</v>
          </cell>
          <cell r="Q555">
            <v>1800</v>
          </cell>
          <cell r="R555">
            <v>1165</v>
          </cell>
          <cell r="S555" t="str">
            <v>NA</v>
          </cell>
          <cell r="T555" t="str">
            <v>NA</v>
          </cell>
          <cell r="U555" t="str">
            <v>NA</v>
          </cell>
        </row>
        <row r="556">
          <cell r="F556" t="str">
            <v>CESSpainCOLT Fibre19M</v>
          </cell>
          <cell r="G556">
            <v>500</v>
          </cell>
          <cell r="H556">
            <v>690</v>
          </cell>
          <cell r="I556">
            <v>800</v>
          </cell>
          <cell r="J556">
            <v>395</v>
          </cell>
          <cell r="K556" t="str">
            <v>AR 28-31</v>
          </cell>
          <cell r="L556">
            <v>500</v>
          </cell>
          <cell r="M556">
            <v>105</v>
          </cell>
          <cell r="N556" t="str">
            <v>CISCO2811</v>
          </cell>
          <cell r="O556">
            <v>500</v>
          </cell>
          <cell r="P556">
            <v>175</v>
          </cell>
          <cell r="Q556">
            <v>1800</v>
          </cell>
          <cell r="R556">
            <v>1190</v>
          </cell>
          <cell r="S556" t="str">
            <v>NA</v>
          </cell>
          <cell r="T556" t="str">
            <v>NA</v>
          </cell>
          <cell r="U556" t="str">
            <v>NA</v>
          </cell>
        </row>
        <row r="557">
          <cell r="F557" t="str">
            <v>CESSpainCOLT Fibre20M</v>
          </cell>
          <cell r="G557">
            <v>500</v>
          </cell>
          <cell r="H557">
            <v>710</v>
          </cell>
          <cell r="I557">
            <v>800</v>
          </cell>
          <cell r="J557">
            <v>400</v>
          </cell>
          <cell r="K557" t="str">
            <v>AR 28-31</v>
          </cell>
          <cell r="L557">
            <v>500</v>
          </cell>
          <cell r="M557">
            <v>105</v>
          </cell>
          <cell r="N557" t="str">
            <v>CISCO2811</v>
          </cell>
          <cell r="O557">
            <v>500</v>
          </cell>
          <cell r="P557">
            <v>175</v>
          </cell>
          <cell r="Q557">
            <v>1800</v>
          </cell>
          <cell r="R557">
            <v>1215</v>
          </cell>
          <cell r="S557">
            <v>1300</v>
          </cell>
          <cell r="T557">
            <v>1335</v>
          </cell>
          <cell r="U557">
            <v>70</v>
          </cell>
        </row>
        <row r="558">
          <cell r="F558" t="str">
            <v>CESSpainCOLT Fibre25M</v>
          </cell>
          <cell r="G558">
            <v>500</v>
          </cell>
          <cell r="H558">
            <v>795</v>
          </cell>
          <cell r="I558">
            <v>800</v>
          </cell>
          <cell r="J558">
            <v>420</v>
          </cell>
          <cell r="K558" t="str">
            <v>RT-AR4640-AC-CHASSIS</v>
          </cell>
          <cell r="L558">
            <v>1000</v>
          </cell>
          <cell r="M558">
            <v>270</v>
          </cell>
          <cell r="N558" t="str">
            <v>CISCO3825</v>
          </cell>
          <cell r="O558">
            <v>1000</v>
          </cell>
          <cell r="P558">
            <v>415</v>
          </cell>
          <cell r="Q558">
            <v>2300</v>
          </cell>
          <cell r="R558">
            <v>1485</v>
          </cell>
          <cell r="S558">
            <v>1300</v>
          </cell>
          <cell r="T558">
            <v>1460</v>
          </cell>
          <cell r="U558">
            <v>60</v>
          </cell>
        </row>
        <row r="559">
          <cell r="F559" t="str">
            <v>CESSpainCOLT Fibre30M</v>
          </cell>
          <cell r="G559">
            <v>500</v>
          </cell>
          <cell r="H559">
            <v>875</v>
          </cell>
          <cell r="I559">
            <v>800</v>
          </cell>
          <cell r="J559">
            <v>435</v>
          </cell>
          <cell r="K559" t="str">
            <v>RT-AR4640-AC-CHASSIS</v>
          </cell>
          <cell r="L559">
            <v>1000</v>
          </cell>
          <cell r="M559">
            <v>270</v>
          </cell>
          <cell r="N559" t="str">
            <v>CISCO3825</v>
          </cell>
          <cell r="O559">
            <v>1000</v>
          </cell>
          <cell r="P559">
            <v>415</v>
          </cell>
          <cell r="Q559">
            <v>2300</v>
          </cell>
          <cell r="R559">
            <v>1580</v>
          </cell>
          <cell r="S559">
            <v>1300</v>
          </cell>
          <cell r="T559">
            <v>1575</v>
          </cell>
          <cell r="U559">
            <v>55</v>
          </cell>
        </row>
        <row r="560">
          <cell r="F560" t="str">
            <v>CESSpainCOLT Fibre34M</v>
          </cell>
          <cell r="G560">
            <v>500</v>
          </cell>
          <cell r="H560">
            <v>935</v>
          </cell>
          <cell r="I560">
            <v>800</v>
          </cell>
          <cell r="J560">
            <v>445</v>
          </cell>
          <cell r="K560" t="str">
            <v>RT-AR4640-AC-CHASSIS</v>
          </cell>
          <cell r="L560">
            <v>1000</v>
          </cell>
          <cell r="M560">
            <v>270</v>
          </cell>
          <cell r="N560" t="str">
            <v>CISCO3825</v>
          </cell>
          <cell r="O560">
            <v>1000</v>
          </cell>
          <cell r="P560">
            <v>415</v>
          </cell>
          <cell r="Q560">
            <v>2300</v>
          </cell>
          <cell r="R560">
            <v>1650</v>
          </cell>
          <cell r="S560" t="str">
            <v>NA</v>
          </cell>
          <cell r="T560" t="str">
            <v>NA</v>
          </cell>
          <cell r="U560" t="str">
            <v>NA</v>
          </cell>
        </row>
        <row r="561">
          <cell r="F561" t="str">
            <v>CESSpainCOLT Fibre35M</v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>
            <v>1300</v>
          </cell>
          <cell r="T561">
            <v>1675</v>
          </cell>
          <cell r="U561">
            <v>50</v>
          </cell>
        </row>
        <row r="562">
          <cell r="F562" t="str">
            <v>CESSpainCOLT Fibre40M</v>
          </cell>
          <cell r="G562">
            <v>500</v>
          </cell>
          <cell r="H562">
            <v>1015</v>
          </cell>
          <cell r="I562">
            <v>800</v>
          </cell>
          <cell r="J562">
            <v>460</v>
          </cell>
          <cell r="K562" t="str">
            <v>RT-AR4640-AC-CHASSIS</v>
          </cell>
          <cell r="L562">
            <v>1000</v>
          </cell>
          <cell r="M562">
            <v>270</v>
          </cell>
          <cell r="N562" t="str">
            <v>CISCO3825</v>
          </cell>
          <cell r="O562">
            <v>1000</v>
          </cell>
          <cell r="P562">
            <v>415</v>
          </cell>
          <cell r="Q562">
            <v>2300</v>
          </cell>
          <cell r="R562">
            <v>1745</v>
          </cell>
          <cell r="S562">
            <v>1300</v>
          </cell>
          <cell r="T562">
            <v>1770</v>
          </cell>
          <cell r="U562">
            <v>45</v>
          </cell>
        </row>
        <row r="563">
          <cell r="F563" t="str">
            <v>CESSpainCOLT Fibre45M</v>
          </cell>
          <cell r="G563">
            <v>500</v>
          </cell>
          <cell r="H563">
            <v>1080</v>
          </cell>
          <cell r="I563">
            <v>800</v>
          </cell>
          <cell r="J563">
            <v>470</v>
          </cell>
          <cell r="K563" t="str">
            <v>RT-AR4640-AC-CHASSIS</v>
          </cell>
          <cell r="L563">
            <v>1000</v>
          </cell>
          <cell r="M563">
            <v>270</v>
          </cell>
          <cell r="N563" t="str">
            <v>CISCO3825</v>
          </cell>
          <cell r="O563">
            <v>1000</v>
          </cell>
          <cell r="P563">
            <v>415</v>
          </cell>
          <cell r="Q563">
            <v>2300</v>
          </cell>
          <cell r="R563">
            <v>1820</v>
          </cell>
          <cell r="S563">
            <v>1300</v>
          </cell>
          <cell r="T563">
            <v>1860</v>
          </cell>
          <cell r="U563">
            <v>45</v>
          </cell>
        </row>
        <row r="564">
          <cell r="F564" t="str">
            <v>CESSpainCOLT Fibre50M</v>
          </cell>
          <cell r="G564">
            <v>500</v>
          </cell>
          <cell r="H564">
            <v>1130</v>
          </cell>
          <cell r="I564">
            <v>800</v>
          </cell>
          <cell r="J564">
            <v>480</v>
          </cell>
          <cell r="K564" t="str">
            <v>RT-AR4640-AC-CHASSIS</v>
          </cell>
          <cell r="L564">
            <v>1000</v>
          </cell>
          <cell r="M564">
            <v>270</v>
          </cell>
          <cell r="N564" t="str">
            <v>CISCO3825</v>
          </cell>
          <cell r="O564">
            <v>1000</v>
          </cell>
          <cell r="P564">
            <v>415</v>
          </cell>
          <cell r="Q564">
            <v>2300</v>
          </cell>
          <cell r="R564">
            <v>1880</v>
          </cell>
          <cell r="S564">
            <v>1300</v>
          </cell>
          <cell r="T564">
            <v>1935</v>
          </cell>
          <cell r="U564">
            <v>40</v>
          </cell>
        </row>
        <row r="565">
          <cell r="F565" t="str">
            <v>CESSpainCOLT Fibre60M</v>
          </cell>
          <cell r="G565">
            <v>500</v>
          </cell>
          <cell r="H565">
            <v>1260</v>
          </cell>
          <cell r="I565">
            <v>1200</v>
          </cell>
          <cell r="J565">
            <v>490</v>
          </cell>
          <cell r="K565" t="str">
            <v>RT-AR4640-AC-CHASSIS</v>
          </cell>
          <cell r="L565">
            <v>1000</v>
          </cell>
          <cell r="M565">
            <v>270</v>
          </cell>
          <cell r="N565" t="str">
            <v>CISCO3825</v>
          </cell>
          <cell r="O565">
            <v>1000</v>
          </cell>
          <cell r="P565">
            <v>415</v>
          </cell>
          <cell r="Q565">
            <v>2700</v>
          </cell>
          <cell r="R565">
            <v>2020</v>
          </cell>
          <cell r="S565">
            <v>1700</v>
          </cell>
          <cell r="T565">
            <v>2100</v>
          </cell>
          <cell r="U565">
            <v>35</v>
          </cell>
        </row>
        <row r="566">
          <cell r="F566" t="str">
            <v>CESSpainCOLT Fibre70M</v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>
            <v>1700</v>
          </cell>
          <cell r="T566">
            <v>2445</v>
          </cell>
          <cell r="U566">
            <v>35</v>
          </cell>
        </row>
        <row r="567">
          <cell r="F567" t="str">
            <v>CESSpainCOLT Fibre75M</v>
          </cell>
          <cell r="G567">
            <v>500</v>
          </cell>
          <cell r="H567">
            <v>1440</v>
          </cell>
          <cell r="I567">
            <v>1200</v>
          </cell>
          <cell r="J567">
            <v>500</v>
          </cell>
          <cell r="K567" t="str">
            <v>RT-AR4640-AC-CHASSIS</v>
          </cell>
          <cell r="L567">
            <v>1000</v>
          </cell>
          <cell r="M567">
            <v>270</v>
          </cell>
          <cell r="N567" t="str">
            <v>CISCO3825</v>
          </cell>
          <cell r="O567">
            <v>1000</v>
          </cell>
          <cell r="P567">
            <v>415</v>
          </cell>
          <cell r="Q567">
            <v>2700</v>
          </cell>
          <cell r="R567">
            <v>2210</v>
          </cell>
          <cell r="S567" t="str">
            <v>NA</v>
          </cell>
          <cell r="T567" t="str">
            <v>NA</v>
          </cell>
          <cell r="U567" t="str">
            <v>NA</v>
          </cell>
        </row>
        <row r="568">
          <cell r="F568" t="str">
            <v>CESSpainCOLT Fibre90M</v>
          </cell>
          <cell r="G568">
            <v>500</v>
          </cell>
          <cell r="H568">
            <v>1605</v>
          </cell>
          <cell r="I568">
            <v>1200</v>
          </cell>
          <cell r="J568">
            <v>510</v>
          </cell>
          <cell r="K568" t="str">
            <v>RT-AR4640-AC-CHASSIS</v>
          </cell>
          <cell r="L568">
            <v>1000</v>
          </cell>
          <cell r="M568">
            <v>270</v>
          </cell>
          <cell r="N568" t="str">
            <v>CISCO3825</v>
          </cell>
          <cell r="O568">
            <v>1000</v>
          </cell>
          <cell r="P568">
            <v>415</v>
          </cell>
          <cell r="Q568">
            <v>2700</v>
          </cell>
          <cell r="R568">
            <v>2385</v>
          </cell>
          <cell r="S568">
            <v>1700</v>
          </cell>
          <cell r="T568">
            <v>2540</v>
          </cell>
          <cell r="U568">
            <v>30</v>
          </cell>
        </row>
        <row r="569">
          <cell r="F569" t="str">
            <v>CESSpainCOLT Fibre100M</v>
          </cell>
          <cell r="G569">
            <v>500</v>
          </cell>
          <cell r="H569">
            <v>1710</v>
          </cell>
          <cell r="I569">
            <v>1200</v>
          </cell>
          <cell r="J569">
            <v>510</v>
          </cell>
          <cell r="K569" t="str">
            <v>RT-AR4640-AC-CHASSIS</v>
          </cell>
          <cell r="L569">
            <v>1000</v>
          </cell>
          <cell r="M569">
            <v>270</v>
          </cell>
          <cell r="N569" t="str">
            <v>CISCO3825</v>
          </cell>
          <cell r="O569">
            <v>1000</v>
          </cell>
          <cell r="P569">
            <v>415</v>
          </cell>
          <cell r="Q569">
            <v>2700</v>
          </cell>
          <cell r="R569">
            <v>2490</v>
          </cell>
          <cell r="S569">
            <v>1700</v>
          </cell>
          <cell r="T569">
            <v>2665</v>
          </cell>
          <cell r="U569">
            <v>30</v>
          </cell>
        </row>
        <row r="570">
          <cell r="F570" t="str">
            <v>CESSpainCOLT Fibre110M</v>
          </cell>
          <cell r="G570">
            <v>1000</v>
          </cell>
          <cell r="H570">
            <v>1815</v>
          </cell>
          <cell r="I570">
            <v>2000</v>
          </cell>
          <cell r="J570">
            <v>535</v>
          </cell>
          <cell r="K570" t="str">
            <v>7206VXR/NPE-G1</v>
          </cell>
          <cell r="L570">
            <v>2000</v>
          </cell>
          <cell r="M570">
            <v>1050</v>
          </cell>
          <cell r="N570" t="str">
            <v>7206VXR/NPE-G1</v>
          </cell>
          <cell r="O570">
            <v>2000</v>
          </cell>
          <cell r="P570">
            <v>1050</v>
          </cell>
          <cell r="Q570">
            <v>5000</v>
          </cell>
          <cell r="R570">
            <v>3400</v>
          </cell>
          <cell r="S570" t="str">
            <v>NA</v>
          </cell>
          <cell r="T570" t="str">
            <v>NA</v>
          </cell>
          <cell r="U570" t="str">
            <v>NA</v>
          </cell>
        </row>
        <row r="571">
          <cell r="F571" t="str">
            <v>CESSpainCOLT Fibre120M</v>
          </cell>
          <cell r="G571">
            <v>1000</v>
          </cell>
          <cell r="H571">
            <v>1920</v>
          </cell>
          <cell r="I571">
            <v>2000</v>
          </cell>
          <cell r="J571">
            <v>560</v>
          </cell>
          <cell r="K571" t="str">
            <v>7206VXR/NPE-G1</v>
          </cell>
          <cell r="L571">
            <v>2000</v>
          </cell>
          <cell r="M571">
            <v>1050</v>
          </cell>
          <cell r="N571" t="str">
            <v>7206VXR/NPE-G1</v>
          </cell>
          <cell r="O571">
            <v>2000</v>
          </cell>
          <cell r="P571">
            <v>1050</v>
          </cell>
          <cell r="Q571">
            <v>5000</v>
          </cell>
          <cell r="R571">
            <v>3530</v>
          </cell>
          <cell r="S571" t="str">
            <v>NA</v>
          </cell>
          <cell r="T571" t="str">
            <v>NA</v>
          </cell>
          <cell r="U571" t="str">
            <v>NA</v>
          </cell>
        </row>
        <row r="572">
          <cell r="F572" t="str">
            <v>CESSpainCOLT Fibre130M</v>
          </cell>
          <cell r="G572">
            <v>1000</v>
          </cell>
          <cell r="H572">
            <v>2020</v>
          </cell>
          <cell r="I572">
            <v>2000</v>
          </cell>
          <cell r="J572">
            <v>585</v>
          </cell>
          <cell r="K572" t="str">
            <v>7206VXR/NPE-G1</v>
          </cell>
          <cell r="L572">
            <v>2000</v>
          </cell>
          <cell r="M572">
            <v>1050</v>
          </cell>
          <cell r="N572" t="str">
            <v>7206VXR/NPE-G1</v>
          </cell>
          <cell r="O572">
            <v>2000</v>
          </cell>
          <cell r="P572">
            <v>1050</v>
          </cell>
          <cell r="Q572">
            <v>5000</v>
          </cell>
          <cell r="R572">
            <v>3655</v>
          </cell>
          <cell r="S572" t="str">
            <v>NA</v>
          </cell>
          <cell r="T572" t="str">
            <v>NA</v>
          </cell>
          <cell r="U572" t="str">
            <v>NA</v>
          </cell>
        </row>
        <row r="573">
          <cell r="F573" t="str">
            <v>CESSpainCOLT Fibre140M</v>
          </cell>
          <cell r="G573">
            <v>1000</v>
          </cell>
          <cell r="H573">
            <v>2120</v>
          </cell>
          <cell r="I573">
            <v>2000</v>
          </cell>
          <cell r="J573">
            <v>610</v>
          </cell>
          <cell r="K573" t="str">
            <v>7206VXR/NPE-G1</v>
          </cell>
          <cell r="L573">
            <v>2000</v>
          </cell>
          <cell r="M573">
            <v>1050</v>
          </cell>
          <cell r="N573" t="str">
            <v>7206VXR/NPE-G1</v>
          </cell>
          <cell r="O573">
            <v>2000</v>
          </cell>
          <cell r="P573">
            <v>1050</v>
          </cell>
          <cell r="Q573">
            <v>5000</v>
          </cell>
          <cell r="R573">
            <v>3780</v>
          </cell>
          <cell r="S573" t="str">
            <v>NA</v>
          </cell>
          <cell r="T573" t="str">
            <v>NA</v>
          </cell>
          <cell r="U573" t="str">
            <v>NA</v>
          </cell>
        </row>
        <row r="574">
          <cell r="F574" t="str">
            <v>CESSpainCOLT Fibre150M</v>
          </cell>
          <cell r="G574">
            <v>1000</v>
          </cell>
          <cell r="H574">
            <v>2215</v>
          </cell>
          <cell r="I574">
            <v>2000</v>
          </cell>
          <cell r="J574">
            <v>635</v>
          </cell>
          <cell r="K574" t="str">
            <v>7206VXR/NPE-G1</v>
          </cell>
          <cell r="L574">
            <v>2000</v>
          </cell>
          <cell r="M574">
            <v>1050</v>
          </cell>
          <cell r="N574" t="str">
            <v>7206VXR/NPE-G1</v>
          </cell>
          <cell r="O574">
            <v>2000</v>
          </cell>
          <cell r="P574">
            <v>1050</v>
          </cell>
          <cell r="Q574">
            <v>5000</v>
          </cell>
          <cell r="R574">
            <v>3900</v>
          </cell>
          <cell r="S574" t="str">
            <v>NA</v>
          </cell>
          <cell r="T574" t="str">
            <v>NA</v>
          </cell>
          <cell r="U574" t="str">
            <v>NA</v>
          </cell>
        </row>
        <row r="575">
          <cell r="F575" t="str">
            <v>CESSpainCOLT Fibre155M</v>
          </cell>
          <cell r="G575">
            <v>1000</v>
          </cell>
          <cell r="H575">
            <v>2260</v>
          </cell>
          <cell r="I575">
            <v>2000</v>
          </cell>
          <cell r="J575">
            <v>645</v>
          </cell>
          <cell r="K575" t="str">
            <v>7206VXR/NPE-G1</v>
          </cell>
          <cell r="L575">
            <v>2000</v>
          </cell>
          <cell r="M575">
            <v>1050</v>
          </cell>
          <cell r="N575" t="str">
            <v>7206VXR/NPE-G1</v>
          </cell>
          <cell r="O575">
            <v>2000</v>
          </cell>
          <cell r="P575">
            <v>1050</v>
          </cell>
          <cell r="Q575">
            <v>5000</v>
          </cell>
          <cell r="R575">
            <v>3955</v>
          </cell>
          <cell r="S575" t="str">
            <v>NA</v>
          </cell>
          <cell r="T575" t="str">
            <v>NA</v>
          </cell>
          <cell r="U575" t="str">
            <v>NA</v>
          </cell>
        </row>
        <row r="576">
          <cell r="F576" t="str">
            <v>CESSpainCOLT Fibre200M</v>
          </cell>
          <cell r="G576">
            <v>1000</v>
          </cell>
          <cell r="H576">
            <v>2660</v>
          </cell>
          <cell r="I576">
            <v>2000</v>
          </cell>
          <cell r="J576">
            <v>740</v>
          </cell>
          <cell r="K576" t="str">
            <v>7206VXR/NPE-G1</v>
          </cell>
          <cell r="L576">
            <v>2000</v>
          </cell>
          <cell r="M576">
            <v>1050</v>
          </cell>
          <cell r="N576" t="str">
            <v>7206VXR/NPE-G1</v>
          </cell>
          <cell r="O576">
            <v>2000</v>
          </cell>
          <cell r="P576">
            <v>1050</v>
          </cell>
          <cell r="Q576">
            <v>5000</v>
          </cell>
          <cell r="R576">
            <v>4450</v>
          </cell>
          <cell r="S576">
            <v>3000</v>
          </cell>
          <cell r="T576">
            <v>4080</v>
          </cell>
          <cell r="U576">
            <v>25</v>
          </cell>
        </row>
        <row r="577">
          <cell r="F577" t="str">
            <v>CESSpainCOLT Fibre300M</v>
          </cell>
          <cell r="G577">
            <v>1000</v>
          </cell>
          <cell r="H577">
            <v>3445</v>
          </cell>
          <cell r="I577">
            <v>2000</v>
          </cell>
          <cell r="J577">
            <v>920</v>
          </cell>
          <cell r="K577" t="str">
            <v>7206VXR/NPE-G1</v>
          </cell>
          <cell r="L577">
            <v>2000</v>
          </cell>
          <cell r="M577">
            <v>1050</v>
          </cell>
          <cell r="N577" t="str">
            <v>7206VXR/NPE-G1</v>
          </cell>
          <cell r="O577">
            <v>2000</v>
          </cell>
          <cell r="P577">
            <v>1050</v>
          </cell>
          <cell r="Q577">
            <v>5000</v>
          </cell>
          <cell r="R577">
            <v>5415</v>
          </cell>
          <cell r="S577">
            <v>3000</v>
          </cell>
          <cell r="T577">
            <v>5240</v>
          </cell>
          <cell r="U577">
            <v>20</v>
          </cell>
        </row>
        <row r="578">
          <cell r="F578" t="str">
            <v>CESSpainCOLT Fibre400M</v>
          </cell>
          <cell r="G578">
            <v>1000</v>
          </cell>
          <cell r="H578">
            <v>4140</v>
          </cell>
          <cell r="I578">
            <v>2000</v>
          </cell>
          <cell r="J578">
            <v>1075</v>
          </cell>
          <cell r="K578" t="str">
            <v>7206VXR/NPE-G1</v>
          </cell>
          <cell r="L578">
            <v>2000</v>
          </cell>
          <cell r="M578">
            <v>1050</v>
          </cell>
          <cell r="N578" t="str">
            <v>7206VXR/NPE-G1</v>
          </cell>
          <cell r="O578">
            <v>2000</v>
          </cell>
          <cell r="P578">
            <v>1050</v>
          </cell>
          <cell r="Q578">
            <v>5000</v>
          </cell>
          <cell r="R578">
            <v>6265</v>
          </cell>
          <cell r="S578">
            <v>3000</v>
          </cell>
          <cell r="T578">
            <v>6260</v>
          </cell>
          <cell r="U578">
            <v>20</v>
          </cell>
        </row>
        <row r="579">
          <cell r="F579" t="str">
            <v>CESSpainCOLT Fibre500M</v>
          </cell>
          <cell r="G579">
            <v>1000</v>
          </cell>
          <cell r="H579">
            <v>4775</v>
          </cell>
          <cell r="I579">
            <v>2000</v>
          </cell>
          <cell r="J579">
            <v>1210</v>
          </cell>
          <cell r="K579" t="str">
            <v>ASR1002-F</v>
          </cell>
          <cell r="L579">
            <v>2000</v>
          </cell>
          <cell r="M579">
            <v>1140</v>
          </cell>
          <cell r="N579" t="str">
            <v>ASR1002-F</v>
          </cell>
          <cell r="O579">
            <v>2000</v>
          </cell>
          <cell r="P579">
            <v>1140</v>
          </cell>
          <cell r="Q579">
            <v>5000</v>
          </cell>
          <cell r="R579">
            <v>7125</v>
          </cell>
          <cell r="S579">
            <v>3000</v>
          </cell>
          <cell r="T579">
            <v>7185</v>
          </cell>
          <cell r="U579">
            <v>15</v>
          </cell>
        </row>
        <row r="580">
          <cell r="F580" t="str">
            <v>CESSpainCOLT Fibre600M</v>
          </cell>
          <cell r="G580">
            <v>1000</v>
          </cell>
          <cell r="H580">
            <v>5365</v>
          </cell>
          <cell r="I580">
            <v>2000</v>
          </cell>
          <cell r="J580">
            <v>1335</v>
          </cell>
          <cell r="K580" t="str">
            <v>ASR1002-F</v>
          </cell>
          <cell r="L580">
            <v>2000</v>
          </cell>
          <cell r="M580">
            <v>1140</v>
          </cell>
          <cell r="N580" t="str">
            <v>ASR1002-F</v>
          </cell>
          <cell r="O580">
            <v>2000</v>
          </cell>
          <cell r="P580">
            <v>1140</v>
          </cell>
          <cell r="Q580">
            <v>5000</v>
          </cell>
          <cell r="R580">
            <v>7840</v>
          </cell>
          <cell r="S580">
            <v>3000</v>
          </cell>
          <cell r="T580">
            <v>8040</v>
          </cell>
          <cell r="U580">
            <v>15</v>
          </cell>
        </row>
        <row r="581">
          <cell r="F581" t="str">
            <v>CESSpainCOLT Fibre700M</v>
          </cell>
          <cell r="G581">
            <v>1000</v>
          </cell>
          <cell r="H581">
            <v>5920</v>
          </cell>
          <cell r="I581">
            <v>2000</v>
          </cell>
          <cell r="J581">
            <v>1450</v>
          </cell>
          <cell r="K581" t="str">
            <v>ASR1002-F</v>
          </cell>
          <cell r="L581">
            <v>2000</v>
          </cell>
          <cell r="M581">
            <v>1140</v>
          </cell>
          <cell r="N581" t="str">
            <v>ASR1002-F</v>
          </cell>
          <cell r="O581">
            <v>2000</v>
          </cell>
          <cell r="P581">
            <v>1140</v>
          </cell>
          <cell r="Q581">
            <v>5000</v>
          </cell>
          <cell r="R581">
            <v>8510</v>
          </cell>
          <cell r="S581">
            <v>3000</v>
          </cell>
          <cell r="T581">
            <v>8845</v>
          </cell>
          <cell r="U581">
            <v>15</v>
          </cell>
        </row>
        <row r="582">
          <cell r="F582" t="str">
            <v>CESSpainCOLT Fibre800M</v>
          </cell>
          <cell r="G582">
            <v>1000</v>
          </cell>
          <cell r="H582">
            <v>6445</v>
          </cell>
          <cell r="I582">
            <v>2000</v>
          </cell>
          <cell r="J582">
            <v>1560</v>
          </cell>
          <cell r="K582" t="str">
            <v>ASR1002-F</v>
          </cell>
          <cell r="L582">
            <v>2000</v>
          </cell>
          <cell r="M582">
            <v>1140</v>
          </cell>
          <cell r="N582" t="str">
            <v>ASR1002-F</v>
          </cell>
          <cell r="O582">
            <v>2000</v>
          </cell>
          <cell r="P582">
            <v>1140</v>
          </cell>
          <cell r="Q582">
            <v>5000</v>
          </cell>
          <cell r="R582">
            <v>9145</v>
          </cell>
          <cell r="S582">
            <v>3000</v>
          </cell>
          <cell r="T582">
            <v>9610</v>
          </cell>
          <cell r="U582">
            <v>15</v>
          </cell>
        </row>
        <row r="583">
          <cell r="F583" t="str">
            <v>CESSpainCOLT Fibre900M</v>
          </cell>
          <cell r="G583">
            <v>1000</v>
          </cell>
          <cell r="H583">
            <v>6950</v>
          </cell>
          <cell r="I583">
            <v>2000</v>
          </cell>
          <cell r="J583">
            <v>1660</v>
          </cell>
          <cell r="K583" t="str">
            <v>ASR1002-F</v>
          </cell>
          <cell r="L583">
            <v>2000</v>
          </cell>
          <cell r="M583">
            <v>1140</v>
          </cell>
          <cell r="N583" t="str">
            <v>ASR1002-F</v>
          </cell>
          <cell r="O583">
            <v>2000</v>
          </cell>
          <cell r="P583">
            <v>1140</v>
          </cell>
          <cell r="Q583">
            <v>5000</v>
          </cell>
          <cell r="R583">
            <v>9750</v>
          </cell>
          <cell r="S583">
            <v>3000</v>
          </cell>
          <cell r="T583">
            <v>10335</v>
          </cell>
          <cell r="U583">
            <v>15</v>
          </cell>
        </row>
        <row r="584">
          <cell r="F584" t="str">
            <v>CESSpainCOLT Fibre1G</v>
          </cell>
          <cell r="G584">
            <v>1000</v>
          </cell>
          <cell r="H584">
            <v>7440</v>
          </cell>
          <cell r="I584">
            <v>2000</v>
          </cell>
          <cell r="J584">
            <v>1759.5</v>
          </cell>
          <cell r="K584" t="str">
            <v>ASR1002-F</v>
          </cell>
          <cell r="L584">
            <v>2000</v>
          </cell>
          <cell r="M584">
            <v>1140</v>
          </cell>
          <cell r="N584" t="str">
            <v>ASR1002-F</v>
          </cell>
          <cell r="O584">
            <v>2000</v>
          </cell>
          <cell r="P584">
            <v>1140</v>
          </cell>
          <cell r="Q584">
            <v>5000</v>
          </cell>
          <cell r="R584">
            <v>10339.5</v>
          </cell>
          <cell r="S584">
            <v>3000</v>
          </cell>
          <cell r="T584">
            <v>11040</v>
          </cell>
          <cell r="U584">
            <v>15</v>
          </cell>
        </row>
        <row r="585">
          <cell r="F585" t="str">
            <v>CESSpainCOLT Fibre80M</v>
          </cell>
          <cell r="G585">
            <v>500</v>
          </cell>
          <cell r="H585">
            <v>1495</v>
          </cell>
          <cell r="I585">
            <v>1200</v>
          </cell>
          <cell r="J585">
            <v>505</v>
          </cell>
          <cell r="K585" t="str">
            <v>RT-AR4640-AC-CHASSIS</v>
          </cell>
          <cell r="L585">
            <v>1000</v>
          </cell>
          <cell r="M585">
            <v>270</v>
          </cell>
          <cell r="N585" t="str">
            <v>CISCO3825</v>
          </cell>
          <cell r="O585">
            <v>1000</v>
          </cell>
          <cell r="P585">
            <v>415</v>
          </cell>
          <cell r="Q585">
            <v>2700</v>
          </cell>
          <cell r="R585">
            <v>2270</v>
          </cell>
          <cell r="S585">
            <v>1700</v>
          </cell>
          <cell r="T585">
            <v>2400</v>
          </cell>
          <cell r="U585">
            <v>30</v>
          </cell>
        </row>
        <row r="586">
          <cell r="F586" t="str">
            <v>CESSwedenCOLT Fibre64k</v>
          </cell>
          <cell r="G586">
            <v>1000</v>
          </cell>
          <cell r="H586">
            <v>1000</v>
          </cell>
          <cell r="I586">
            <v>8855</v>
          </cell>
          <cell r="J586">
            <v>1000</v>
          </cell>
          <cell r="K586" t="str">
            <v>CISCO881-K9</v>
          </cell>
          <cell r="L586">
            <v>1795</v>
          </cell>
          <cell r="M586">
            <v>495</v>
          </cell>
          <cell r="N586" t="str">
            <v>AR 28-09</v>
          </cell>
          <cell r="O586">
            <v>4485</v>
          </cell>
          <cell r="P586">
            <v>895</v>
          </cell>
          <cell r="Q586">
            <v>11650</v>
          </cell>
          <cell r="R586">
            <v>2495</v>
          </cell>
          <cell r="S586" t="str">
            <v>NA</v>
          </cell>
          <cell r="T586" t="str">
            <v>NA</v>
          </cell>
          <cell r="U586" t="str">
            <v>NA</v>
          </cell>
        </row>
        <row r="587">
          <cell r="F587" t="str">
            <v>CESSwedenCOLT Fibre128k</v>
          </cell>
          <cell r="G587">
            <v>1000</v>
          </cell>
          <cell r="H587">
            <v>1000</v>
          </cell>
          <cell r="I587">
            <v>8855</v>
          </cell>
          <cell r="J587">
            <v>1000</v>
          </cell>
          <cell r="K587" t="str">
            <v>CISCO881-K9</v>
          </cell>
          <cell r="L587">
            <v>1795</v>
          </cell>
          <cell r="M587">
            <v>495</v>
          </cell>
          <cell r="N587" t="str">
            <v>AR 28-09</v>
          </cell>
          <cell r="O587">
            <v>4485</v>
          </cell>
          <cell r="P587">
            <v>895</v>
          </cell>
          <cell r="Q587">
            <v>11650</v>
          </cell>
          <cell r="R587">
            <v>2495</v>
          </cell>
          <cell r="S587" t="str">
            <v>NA</v>
          </cell>
          <cell r="T587" t="str">
            <v>NA</v>
          </cell>
          <cell r="U587" t="str">
            <v>NA</v>
          </cell>
        </row>
        <row r="588">
          <cell r="F588" t="str">
            <v>CESSwedenCOLT Fibre256k</v>
          </cell>
          <cell r="G588">
            <v>1000</v>
          </cell>
          <cell r="H588">
            <v>1000</v>
          </cell>
          <cell r="I588">
            <v>8855</v>
          </cell>
          <cell r="J588">
            <v>1000</v>
          </cell>
          <cell r="K588" t="str">
            <v>CISCO881-K9</v>
          </cell>
          <cell r="L588">
            <v>1795</v>
          </cell>
          <cell r="M588">
            <v>495</v>
          </cell>
          <cell r="N588" t="str">
            <v>AR 28-09</v>
          </cell>
          <cell r="O588">
            <v>4485</v>
          </cell>
          <cell r="P588">
            <v>895</v>
          </cell>
          <cell r="Q588">
            <v>11650</v>
          </cell>
          <cell r="R588">
            <v>2495</v>
          </cell>
          <cell r="S588" t="str">
            <v>NA</v>
          </cell>
          <cell r="T588" t="str">
            <v>NA</v>
          </cell>
          <cell r="U588" t="str">
            <v>NA</v>
          </cell>
        </row>
        <row r="589">
          <cell r="F589" t="str">
            <v>CESSwedenCOLT Fibre0.5M</v>
          </cell>
          <cell r="G589">
            <v>1000</v>
          </cell>
          <cell r="H589">
            <v>1000</v>
          </cell>
          <cell r="I589">
            <v>8855</v>
          </cell>
          <cell r="J589">
            <v>1000</v>
          </cell>
          <cell r="K589" t="str">
            <v>CISCO881-K9</v>
          </cell>
          <cell r="L589">
            <v>1795</v>
          </cell>
          <cell r="M589">
            <v>495</v>
          </cell>
          <cell r="N589" t="str">
            <v>AR 28-09</v>
          </cell>
          <cell r="O589">
            <v>4485</v>
          </cell>
          <cell r="P589">
            <v>895</v>
          </cell>
          <cell r="Q589">
            <v>11650</v>
          </cell>
          <cell r="R589">
            <v>2495</v>
          </cell>
          <cell r="S589" t="str">
            <v>NA</v>
          </cell>
          <cell r="T589" t="str">
            <v>NA</v>
          </cell>
          <cell r="U589" t="str">
            <v>NA</v>
          </cell>
        </row>
        <row r="590">
          <cell r="F590" t="str">
            <v>CESSwedenCOLT Fibre1M</v>
          </cell>
          <cell r="G590">
            <v>1000</v>
          </cell>
          <cell r="H590">
            <v>1000</v>
          </cell>
          <cell r="I590">
            <v>8855</v>
          </cell>
          <cell r="J590">
            <v>1000</v>
          </cell>
          <cell r="K590" t="str">
            <v>CISCO881-K9</v>
          </cell>
          <cell r="L590">
            <v>1795</v>
          </cell>
          <cell r="M590">
            <v>495</v>
          </cell>
          <cell r="N590" t="str">
            <v>AR 28-09</v>
          </cell>
          <cell r="O590">
            <v>4485</v>
          </cell>
          <cell r="P590">
            <v>895</v>
          </cell>
          <cell r="Q590">
            <v>11650</v>
          </cell>
          <cell r="R590">
            <v>2495</v>
          </cell>
          <cell r="S590" t="str">
            <v>NA</v>
          </cell>
          <cell r="T590" t="str">
            <v>NA</v>
          </cell>
          <cell r="U590" t="str">
            <v>NA</v>
          </cell>
        </row>
        <row r="591">
          <cell r="F591" t="str">
            <v>CESSwedenCOLT Fibre1.5M</v>
          </cell>
          <cell r="G591">
            <v>1000</v>
          </cell>
          <cell r="H591">
            <v>1000</v>
          </cell>
          <cell r="I591">
            <v>8855</v>
          </cell>
          <cell r="J591">
            <v>1000</v>
          </cell>
          <cell r="K591" t="str">
            <v>CISCO881-K9</v>
          </cell>
          <cell r="L591">
            <v>1795</v>
          </cell>
          <cell r="M591">
            <v>495</v>
          </cell>
          <cell r="N591" t="str">
            <v>AR 28-09</v>
          </cell>
          <cell r="O591">
            <v>4485</v>
          </cell>
          <cell r="P591">
            <v>895</v>
          </cell>
          <cell r="Q591">
            <v>11650</v>
          </cell>
          <cell r="R591">
            <v>2495</v>
          </cell>
          <cell r="S591" t="str">
            <v>NA</v>
          </cell>
          <cell r="T591" t="str">
            <v>NA</v>
          </cell>
          <cell r="U591" t="str">
            <v>NA</v>
          </cell>
        </row>
        <row r="592">
          <cell r="F592" t="str">
            <v>CESSwedenCOLT Fibre2M</v>
          </cell>
          <cell r="G592">
            <v>1000</v>
          </cell>
          <cell r="H592">
            <v>1000</v>
          </cell>
          <cell r="I592">
            <v>8855</v>
          </cell>
          <cell r="J592">
            <v>1000</v>
          </cell>
          <cell r="K592" t="str">
            <v>CISCO881-K9</v>
          </cell>
          <cell r="L592">
            <v>1795</v>
          </cell>
          <cell r="M592">
            <v>495</v>
          </cell>
          <cell r="N592" t="str">
            <v>AR 28-09</v>
          </cell>
          <cell r="O592">
            <v>4485</v>
          </cell>
          <cell r="P592">
            <v>895</v>
          </cell>
          <cell r="Q592">
            <v>11650</v>
          </cell>
          <cell r="R592">
            <v>2495</v>
          </cell>
          <cell r="S592" t="str">
            <v>NA</v>
          </cell>
          <cell r="T592" t="str">
            <v>NA</v>
          </cell>
          <cell r="U592" t="str">
            <v>NA</v>
          </cell>
        </row>
        <row r="593">
          <cell r="F593" t="str">
            <v>CESSwedenCOLT Fibre3M</v>
          </cell>
          <cell r="G593">
            <v>1800</v>
          </cell>
          <cell r="H593">
            <v>1225</v>
          </cell>
          <cell r="I593">
            <v>15000</v>
          </cell>
          <cell r="J593">
            <v>1320</v>
          </cell>
          <cell r="K593" t="str">
            <v>CISCO881-K9</v>
          </cell>
          <cell r="L593">
            <v>1795</v>
          </cell>
          <cell r="M593">
            <v>495</v>
          </cell>
          <cell r="N593" t="str">
            <v>AR 28-09</v>
          </cell>
          <cell r="O593">
            <v>4485</v>
          </cell>
          <cell r="P593">
            <v>895</v>
          </cell>
          <cell r="Q593">
            <v>18595</v>
          </cell>
          <cell r="R593">
            <v>3040</v>
          </cell>
          <cell r="S593" t="str">
            <v>NA</v>
          </cell>
          <cell r="T593" t="str">
            <v>NA</v>
          </cell>
          <cell r="U593" t="str">
            <v>NA</v>
          </cell>
        </row>
        <row r="594">
          <cell r="F594" t="str">
            <v>CESSwedenCOLT Fibre4M</v>
          </cell>
          <cell r="G594">
            <v>1800</v>
          </cell>
          <cell r="H594">
            <v>1415</v>
          </cell>
          <cell r="I594">
            <v>15000</v>
          </cell>
          <cell r="J594">
            <v>1605</v>
          </cell>
          <cell r="K594" t="str">
            <v>CISCO881-K9</v>
          </cell>
          <cell r="L594">
            <v>1795</v>
          </cell>
          <cell r="M594">
            <v>495</v>
          </cell>
          <cell r="N594" t="str">
            <v>AR 28-09</v>
          </cell>
          <cell r="O594">
            <v>4485</v>
          </cell>
          <cell r="P594">
            <v>895</v>
          </cell>
          <cell r="Q594">
            <v>18595</v>
          </cell>
          <cell r="R594">
            <v>3515</v>
          </cell>
          <cell r="S594" t="str">
            <v>NA</v>
          </cell>
          <cell r="T594" t="str">
            <v>NA</v>
          </cell>
          <cell r="U594" t="str">
            <v>NA</v>
          </cell>
        </row>
        <row r="595">
          <cell r="F595" t="str">
            <v>CESSwedenCOLT Fibre5M</v>
          </cell>
          <cell r="G595">
            <v>1800</v>
          </cell>
          <cell r="H595">
            <v>1585</v>
          </cell>
          <cell r="I595">
            <v>15000</v>
          </cell>
          <cell r="J595">
            <v>1870</v>
          </cell>
          <cell r="K595" t="str">
            <v>AR 28-31</v>
          </cell>
          <cell r="L595">
            <v>4485</v>
          </cell>
          <cell r="M595">
            <v>940</v>
          </cell>
          <cell r="N595" t="str">
            <v>CISCO1841</v>
          </cell>
          <cell r="O595">
            <v>4485</v>
          </cell>
          <cell r="P595">
            <v>1210</v>
          </cell>
          <cell r="Q595">
            <v>21285</v>
          </cell>
          <cell r="R595">
            <v>4395</v>
          </cell>
          <cell r="S595">
            <v>16800</v>
          </cell>
          <cell r="T595">
            <v>4150</v>
          </cell>
          <cell r="U595">
            <v>830</v>
          </cell>
        </row>
        <row r="596">
          <cell r="F596" t="str">
            <v>CESSwedenCOLT Fibre6M</v>
          </cell>
          <cell r="G596">
            <v>1800</v>
          </cell>
          <cell r="H596">
            <v>1740</v>
          </cell>
          <cell r="I596">
            <v>15000</v>
          </cell>
          <cell r="J596">
            <v>2120</v>
          </cell>
          <cell r="K596" t="str">
            <v>AR 28-31</v>
          </cell>
          <cell r="L596">
            <v>4485</v>
          </cell>
          <cell r="M596">
            <v>940</v>
          </cell>
          <cell r="N596" t="str">
            <v>CISCO1841</v>
          </cell>
          <cell r="O596">
            <v>4485</v>
          </cell>
          <cell r="P596">
            <v>1210</v>
          </cell>
          <cell r="Q596">
            <v>21285</v>
          </cell>
          <cell r="R596">
            <v>4800</v>
          </cell>
          <cell r="S596" t="str">
            <v>NA</v>
          </cell>
          <cell r="T596" t="str">
            <v>NA</v>
          </cell>
          <cell r="U596" t="str">
            <v>NA</v>
          </cell>
        </row>
        <row r="597">
          <cell r="F597" t="str">
            <v>CESSwedenCOLT Fibre7M</v>
          </cell>
          <cell r="G597">
            <v>1800</v>
          </cell>
          <cell r="H597">
            <v>1880</v>
          </cell>
          <cell r="I597">
            <v>15000</v>
          </cell>
          <cell r="J597">
            <v>2355</v>
          </cell>
          <cell r="K597" t="str">
            <v>AR 28-31</v>
          </cell>
          <cell r="L597">
            <v>4485</v>
          </cell>
          <cell r="M597">
            <v>940</v>
          </cell>
          <cell r="N597" t="str">
            <v>CISCO1841</v>
          </cell>
          <cell r="O597">
            <v>4485</v>
          </cell>
          <cell r="P597">
            <v>1210</v>
          </cell>
          <cell r="Q597">
            <v>21285</v>
          </cell>
          <cell r="R597">
            <v>5175</v>
          </cell>
          <cell r="S597" t="str">
            <v>NA</v>
          </cell>
          <cell r="T597" t="str">
            <v>NA</v>
          </cell>
          <cell r="U597" t="str">
            <v>NA</v>
          </cell>
        </row>
        <row r="598">
          <cell r="F598" t="str">
            <v>CESSwedenCOLT Fibre8M</v>
          </cell>
          <cell r="G598">
            <v>1800</v>
          </cell>
          <cell r="H598">
            <v>2010</v>
          </cell>
          <cell r="I598">
            <v>15000</v>
          </cell>
          <cell r="J598">
            <v>2580</v>
          </cell>
          <cell r="K598" t="str">
            <v>AR 28-31</v>
          </cell>
          <cell r="L598">
            <v>4485</v>
          </cell>
          <cell r="M598">
            <v>940</v>
          </cell>
          <cell r="N598" t="str">
            <v>CISCO1841</v>
          </cell>
          <cell r="O598">
            <v>4485</v>
          </cell>
          <cell r="P598">
            <v>1210</v>
          </cell>
          <cell r="Q598">
            <v>21285</v>
          </cell>
          <cell r="R598">
            <v>5530</v>
          </cell>
          <cell r="S598" t="str">
            <v>NA</v>
          </cell>
          <cell r="T598" t="str">
            <v>NA</v>
          </cell>
          <cell r="U598" t="str">
            <v>NA</v>
          </cell>
        </row>
        <row r="599">
          <cell r="F599" t="str">
            <v>CESSwedenCOLT Fibre9M</v>
          </cell>
          <cell r="G599">
            <v>1800</v>
          </cell>
          <cell r="H599">
            <v>2135</v>
          </cell>
          <cell r="I599">
            <v>15000</v>
          </cell>
          <cell r="J599">
            <v>2795</v>
          </cell>
          <cell r="K599" t="str">
            <v>AR 28-31</v>
          </cell>
          <cell r="L599">
            <v>4485</v>
          </cell>
          <cell r="M599">
            <v>940</v>
          </cell>
          <cell r="N599" t="str">
            <v>CISCO2811</v>
          </cell>
          <cell r="O599">
            <v>4485</v>
          </cell>
          <cell r="P599">
            <v>1570</v>
          </cell>
          <cell r="Q599">
            <v>21285</v>
          </cell>
          <cell r="R599">
            <v>5870</v>
          </cell>
          <cell r="S599" t="str">
            <v>NA</v>
          </cell>
          <cell r="T599" t="str">
            <v>NA</v>
          </cell>
          <cell r="U599" t="str">
            <v>NA</v>
          </cell>
        </row>
        <row r="600">
          <cell r="F600" t="str">
            <v>CESSwedenCOLT Fibre10M</v>
          </cell>
          <cell r="G600">
            <v>1800</v>
          </cell>
          <cell r="H600">
            <v>2250</v>
          </cell>
          <cell r="I600">
            <v>15000</v>
          </cell>
          <cell r="J600">
            <v>3000</v>
          </cell>
          <cell r="K600" t="str">
            <v>AR 28-31</v>
          </cell>
          <cell r="L600">
            <v>4485</v>
          </cell>
          <cell r="M600">
            <v>940</v>
          </cell>
          <cell r="N600" t="str">
            <v>CISCO2811</v>
          </cell>
          <cell r="O600">
            <v>4485</v>
          </cell>
          <cell r="P600">
            <v>1570</v>
          </cell>
          <cell r="Q600">
            <v>21285</v>
          </cell>
          <cell r="R600">
            <v>6190</v>
          </cell>
          <cell r="S600">
            <v>16800</v>
          </cell>
          <cell r="T600">
            <v>6300</v>
          </cell>
          <cell r="U600">
            <v>630</v>
          </cell>
        </row>
        <row r="601">
          <cell r="F601" t="str">
            <v>CESSwedenCOLT Fibre11M</v>
          </cell>
          <cell r="G601">
            <v>4529.9795454499999</v>
          </cell>
          <cell r="H601">
            <v>2375</v>
          </cell>
          <cell r="I601">
            <v>15000</v>
          </cell>
          <cell r="J601">
            <v>3080</v>
          </cell>
          <cell r="K601" t="str">
            <v>AR 28-31</v>
          </cell>
          <cell r="L601">
            <v>4485</v>
          </cell>
          <cell r="M601">
            <v>940</v>
          </cell>
          <cell r="N601" t="str">
            <v>CISCO2811</v>
          </cell>
          <cell r="O601">
            <v>4485</v>
          </cell>
          <cell r="P601">
            <v>1570</v>
          </cell>
          <cell r="Q601">
            <v>24014.979545449998</v>
          </cell>
          <cell r="R601">
            <v>6395</v>
          </cell>
          <cell r="S601" t="str">
            <v>NA</v>
          </cell>
          <cell r="T601" t="str">
            <v>NA</v>
          </cell>
          <cell r="U601" t="str">
            <v>NA</v>
          </cell>
        </row>
        <row r="602">
          <cell r="F602" t="str">
            <v>CESSwedenCOLT Fibre12M</v>
          </cell>
          <cell r="G602">
            <v>4529.9795454499999</v>
          </cell>
          <cell r="H602">
            <v>2495</v>
          </cell>
          <cell r="I602">
            <v>15000</v>
          </cell>
          <cell r="J602">
            <v>3155</v>
          </cell>
          <cell r="K602" t="str">
            <v>AR 28-31</v>
          </cell>
          <cell r="L602">
            <v>4485</v>
          </cell>
          <cell r="M602">
            <v>940</v>
          </cell>
          <cell r="N602" t="str">
            <v>CISCO2811</v>
          </cell>
          <cell r="O602">
            <v>4485</v>
          </cell>
          <cell r="P602">
            <v>1570</v>
          </cell>
          <cell r="Q602">
            <v>24014.979545449998</v>
          </cell>
          <cell r="R602">
            <v>6590</v>
          </cell>
          <cell r="S602" t="str">
            <v>NA</v>
          </cell>
          <cell r="T602" t="str">
            <v>NA</v>
          </cell>
          <cell r="U602" t="str">
            <v>NA</v>
          </cell>
        </row>
        <row r="603">
          <cell r="F603" t="str">
            <v>CESSwedenCOLT Fibre13M</v>
          </cell>
          <cell r="G603">
            <v>4529.9795454499999</v>
          </cell>
          <cell r="H603">
            <v>2610</v>
          </cell>
          <cell r="I603">
            <v>15000</v>
          </cell>
          <cell r="J603">
            <v>3225</v>
          </cell>
          <cell r="K603" t="str">
            <v>AR 28-31</v>
          </cell>
          <cell r="L603">
            <v>4485</v>
          </cell>
          <cell r="M603">
            <v>940</v>
          </cell>
          <cell r="N603" t="str">
            <v>CISCO2811</v>
          </cell>
          <cell r="O603">
            <v>4485</v>
          </cell>
          <cell r="P603">
            <v>1570</v>
          </cell>
          <cell r="Q603">
            <v>24014.979545449998</v>
          </cell>
          <cell r="R603">
            <v>6775</v>
          </cell>
          <cell r="S603" t="str">
            <v>NA</v>
          </cell>
          <cell r="T603" t="str">
            <v>NA</v>
          </cell>
          <cell r="U603" t="str">
            <v>NA</v>
          </cell>
        </row>
        <row r="604">
          <cell r="F604" t="str">
            <v>CESSwedenCOLT Fibre14M</v>
          </cell>
          <cell r="G604">
            <v>4529.9795454499999</v>
          </cell>
          <cell r="H604">
            <v>2725</v>
          </cell>
          <cell r="I604">
            <v>15000</v>
          </cell>
          <cell r="J604">
            <v>3290</v>
          </cell>
          <cell r="K604" t="str">
            <v>AR 28-31</v>
          </cell>
          <cell r="L604">
            <v>4485</v>
          </cell>
          <cell r="M604">
            <v>940</v>
          </cell>
          <cell r="N604" t="str">
            <v>CISCO2811</v>
          </cell>
          <cell r="O604">
            <v>4485</v>
          </cell>
          <cell r="P604">
            <v>1570</v>
          </cell>
          <cell r="Q604">
            <v>24014.979545449998</v>
          </cell>
          <cell r="R604">
            <v>6955</v>
          </cell>
          <cell r="S604" t="str">
            <v>NA</v>
          </cell>
          <cell r="T604" t="str">
            <v>NA</v>
          </cell>
          <cell r="U604" t="str">
            <v>NA</v>
          </cell>
        </row>
        <row r="605">
          <cell r="F605" t="str">
            <v>CESSwedenCOLT Fibre15M</v>
          </cell>
          <cell r="G605">
            <v>4529.9795454499999</v>
          </cell>
          <cell r="H605">
            <v>2835</v>
          </cell>
          <cell r="I605">
            <v>15000</v>
          </cell>
          <cell r="J605">
            <v>3350</v>
          </cell>
          <cell r="K605" t="str">
            <v>AR 28-31</v>
          </cell>
          <cell r="L605">
            <v>4485</v>
          </cell>
          <cell r="M605">
            <v>940</v>
          </cell>
          <cell r="N605" t="str">
            <v>CISCO2811</v>
          </cell>
          <cell r="O605">
            <v>4485</v>
          </cell>
          <cell r="P605">
            <v>1570</v>
          </cell>
          <cell r="Q605">
            <v>24014.979545449998</v>
          </cell>
          <cell r="R605">
            <v>7125</v>
          </cell>
          <cell r="S605">
            <v>19530</v>
          </cell>
          <cell r="T605">
            <v>7425</v>
          </cell>
          <cell r="U605">
            <v>495</v>
          </cell>
        </row>
        <row r="606">
          <cell r="F606" t="str">
            <v>CESSwedenCOLT Fibre16M</v>
          </cell>
          <cell r="G606">
            <v>4529.9795454499999</v>
          </cell>
          <cell r="H606">
            <v>2940</v>
          </cell>
          <cell r="I606">
            <v>15000</v>
          </cell>
          <cell r="J606">
            <v>3410</v>
          </cell>
          <cell r="K606" t="str">
            <v>AR 28-31</v>
          </cell>
          <cell r="L606">
            <v>4485</v>
          </cell>
          <cell r="M606">
            <v>940</v>
          </cell>
          <cell r="N606" t="str">
            <v>CISCO2811</v>
          </cell>
          <cell r="O606">
            <v>4485</v>
          </cell>
          <cell r="P606">
            <v>1570</v>
          </cell>
          <cell r="Q606">
            <v>24014.979545449998</v>
          </cell>
          <cell r="R606">
            <v>7290</v>
          </cell>
          <cell r="S606" t="str">
            <v>NA</v>
          </cell>
          <cell r="T606" t="str">
            <v>NA</v>
          </cell>
          <cell r="U606" t="str">
            <v>NA</v>
          </cell>
        </row>
        <row r="607">
          <cell r="F607" t="str">
            <v>CESSwedenCOLT Fibre17M</v>
          </cell>
          <cell r="G607">
            <v>4529.9795454499999</v>
          </cell>
          <cell r="H607">
            <v>3045</v>
          </cell>
          <cell r="I607">
            <v>15000</v>
          </cell>
          <cell r="J607">
            <v>3465</v>
          </cell>
          <cell r="K607" t="str">
            <v>AR 28-31</v>
          </cell>
          <cell r="L607">
            <v>4485</v>
          </cell>
          <cell r="M607">
            <v>940</v>
          </cell>
          <cell r="N607" t="str">
            <v>CISCO2811</v>
          </cell>
          <cell r="O607">
            <v>4485</v>
          </cell>
          <cell r="P607">
            <v>1570</v>
          </cell>
          <cell r="Q607">
            <v>24014.979545449998</v>
          </cell>
          <cell r="R607">
            <v>7450</v>
          </cell>
          <cell r="S607" t="str">
            <v>NA</v>
          </cell>
          <cell r="T607" t="str">
            <v>NA</v>
          </cell>
          <cell r="U607" t="str">
            <v>NA</v>
          </cell>
        </row>
        <row r="608">
          <cell r="F608" t="str">
            <v>CESSwedenCOLT Fibre18M</v>
          </cell>
          <cell r="G608">
            <v>4529.9795454499999</v>
          </cell>
          <cell r="H608">
            <v>3145</v>
          </cell>
          <cell r="I608">
            <v>15000</v>
          </cell>
          <cell r="J608">
            <v>3520</v>
          </cell>
          <cell r="K608" t="str">
            <v>AR 28-31</v>
          </cell>
          <cell r="L608">
            <v>4485</v>
          </cell>
          <cell r="M608">
            <v>940</v>
          </cell>
          <cell r="N608" t="str">
            <v>CISCO2811</v>
          </cell>
          <cell r="O608">
            <v>4485</v>
          </cell>
          <cell r="P608">
            <v>1570</v>
          </cell>
          <cell r="Q608">
            <v>24014.979545449998</v>
          </cell>
          <cell r="R608">
            <v>7605</v>
          </cell>
          <cell r="S608" t="str">
            <v>NA</v>
          </cell>
          <cell r="T608" t="str">
            <v>NA</v>
          </cell>
          <cell r="U608" t="str">
            <v>NA</v>
          </cell>
        </row>
        <row r="609">
          <cell r="F609" t="str">
            <v>CESSwedenCOLT Fibre19M</v>
          </cell>
          <cell r="G609">
            <v>4529.9795454499999</v>
          </cell>
          <cell r="H609">
            <v>3245</v>
          </cell>
          <cell r="I609">
            <v>15000</v>
          </cell>
          <cell r="J609">
            <v>3570</v>
          </cell>
          <cell r="K609" t="str">
            <v>AR 28-31</v>
          </cell>
          <cell r="L609">
            <v>4485</v>
          </cell>
          <cell r="M609">
            <v>940</v>
          </cell>
          <cell r="N609" t="str">
            <v>CISCO2811</v>
          </cell>
          <cell r="O609">
            <v>4485</v>
          </cell>
          <cell r="P609">
            <v>1570</v>
          </cell>
          <cell r="Q609">
            <v>24014.979545449998</v>
          </cell>
          <cell r="R609">
            <v>7755</v>
          </cell>
          <cell r="S609" t="str">
            <v>NA</v>
          </cell>
          <cell r="T609" t="str">
            <v>NA</v>
          </cell>
          <cell r="U609" t="str">
            <v>NA</v>
          </cell>
        </row>
        <row r="610">
          <cell r="F610" t="str">
            <v>CESSwedenCOLT Fibre20M</v>
          </cell>
          <cell r="G610">
            <v>4529.9795454499999</v>
          </cell>
          <cell r="H610">
            <v>3340</v>
          </cell>
          <cell r="I610">
            <v>15000</v>
          </cell>
          <cell r="J610">
            <v>3620</v>
          </cell>
          <cell r="K610" t="str">
            <v>AR 28-31</v>
          </cell>
          <cell r="L610">
            <v>4485</v>
          </cell>
          <cell r="M610">
            <v>940</v>
          </cell>
          <cell r="N610" t="str">
            <v>CISCO2811</v>
          </cell>
          <cell r="O610">
            <v>4485</v>
          </cell>
          <cell r="P610">
            <v>1570</v>
          </cell>
          <cell r="Q610">
            <v>24014.979545449998</v>
          </cell>
          <cell r="R610">
            <v>7900</v>
          </cell>
          <cell r="S610">
            <v>19530</v>
          </cell>
          <cell r="T610">
            <v>8355</v>
          </cell>
          <cell r="U610">
            <v>420</v>
          </cell>
        </row>
        <row r="611">
          <cell r="F611" t="str">
            <v>CESSwedenCOLT Fibre25M</v>
          </cell>
          <cell r="G611">
            <v>4529.9795454499999</v>
          </cell>
          <cell r="H611">
            <v>3795</v>
          </cell>
          <cell r="I611">
            <v>15000</v>
          </cell>
          <cell r="J611">
            <v>3845</v>
          </cell>
          <cell r="K611" t="str">
            <v>RT-AR4640-AC-CHASSIS</v>
          </cell>
          <cell r="L611">
            <v>8975</v>
          </cell>
          <cell r="M611">
            <v>2425</v>
          </cell>
          <cell r="N611" t="str">
            <v>CISCO3825</v>
          </cell>
          <cell r="O611">
            <v>8975</v>
          </cell>
          <cell r="P611">
            <v>3725</v>
          </cell>
          <cell r="Q611">
            <v>28504.979545449998</v>
          </cell>
          <cell r="R611">
            <v>10065</v>
          </cell>
          <cell r="S611">
            <v>19530</v>
          </cell>
          <cell r="T611">
            <v>9170</v>
          </cell>
          <cell r="U611">
            <v>370</v>
          </cell>
        </row>
        <row r="612">
          <cell r="F612" t="str">
            <v>CESSwedenCOLT Fibre30M</v>
          </cell>
          <cell r="G612">
            <v>4529.9795454499999</v>
          </cell>
          <cell r="H612">
            <v>4210</v>
          </cell>
          <cell r="I612">
            <v>15000</v>
          </cell>
          <cell r="J612">
            <v>4040</v>
          </cell>
          <cell r="K612" t="str">
            <v>RT-AR4640-AC-CHASSIS</v>
          </cell>
          <cell r="L612">
            <v>8975</v>
          </cell>
          <cell r="M612">
            <v>2425</v>
          </cell>
          <cell r="N612" t="str">
            <v>CISCO3825</v>
          </cell>
          <cell r="O612">
            <v>8975</v>
          </cell>
          <cell r="P612">
            <v>3725</v>
          </cell>
          <cell r="Q612">
            <v>28504.979545449998</v>
          </cell>
          <cell r="R612">
            <v>10675</v>
          </cell>
          <cell r="S612">
            <v>19530</v>
          </cell>
          <cell r="T612">
            <v>9900</v>
          </cell>
          <cell r="U612">
            <v>330</v>
          </cell>
        </row>
        <row r="613">
          <cell r="F613" t="str">
            <v>CESSwedenCOLT Fibre34M</v>
          </cell>
          <cell r="G613">
            <v>4529.9795454499999</v>
          </cell>
          <cell r="H613">
            <v>4520</v>
          </cell>
          <cell r="I613">
            <v>15000</v>
          </cell>
          <cell r="J613">
            <v>4180</v>
          </cell>
          <cell r="K613" t="str">
            <v>RT-AR4640-AC-CHASSIS</v>
          </cell>
          <cell r="L613">
            <v>8975</v>
          </cell>
          <cell r="M613">
            <v>2425</v>
          </cell>
          <cell r="N613" t="str">
            <v>CISCO3825</v>
          </cell>
          <cell r="O613">
            <v>8975</v>
          </cell>
          <cell r="P613">
            <v>3725</v>
          </cell>
          <cell r="Q613">
            <v>28504.979545449998</v>
          </cell>
          <cell r="R613">
            <v>11125</v>
          </cell>
          <cell r="S613" t="str">
            <v>NA</v>
          </cell>
          <cell r="T613" t="str">
            <v>NA</v>
          </cell>
          <cell r="U613" t="str">
            <v>NA</v>
          </cell>
        </row>
        <row r="614">
          <cell r="F614" t="str">
            <v>CESSwedenCOLT Fibre35M</v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>
            <v>19530</v>
          </cell>
          <cell r="T614">
            <v>10545</v>
          </cell>
          <cell r="U614">
            <v>305</v>
          </cell>
        </row>
        <row r="615">
          <cell r="F615" t="str">
            <v>CESSwedenCOLT Fibre40M</v>
          </cell>
          <cell r="G615">
            <v>4529.9795454499999</v>
          </cell>
          <cell r="H615">
            <v>4960</v>
          </cell>
          <cell r="I615">
            <v>15000</v>
          </cell>
          <cell r="J615">
            <v>4365</v>
          </cell>
          <cell r="K615" t="str">
            <v>RT-AR4640-AC-CHASSIS</v>
          </cell>
          <cell r="L615">
            <v>8975</v>
          </cell>
          <cell r="M615">
            <v>2425</v>
          </cell>
          <cell r="N615" t="str">
            <v>CISCO3825</v>
          </cell>
          <cell r="O615">
            <v>8975</v>
          </cell>
          <cell r="P615">
            <v>3725</v>
          </cell>
          <cell r="Q615">
            <v>28504.979545449998</v>
          </cell>
          <cell r="R615">
            <v>11750</v>
          </cell>
          <cell r="S615">
            <v>19530</v>
          </cell>
          <cell r="T615">
            <v>11190</v>
          </cell>
          <cell r="U615">
            <v>280</v>
          </cell>
        </row>
        <row r="616">
          <cell r="F616" t="str">
            <v>CESSwedenCOLT Fibre45M</v>
          </cell>
          <cell r="G616">
            <v>4529.9795454499999</v>
          </cell>
          <cell r="H616">
            <v>5305</v>
          </cell>
          <cell r="I616">
            <v>15000</v>
          </cell>
          <cell r="J616">
            <v>4505</v>
          </cell>
          <cell r="K616" t="str">
            <v>RT-AR4640-AC-CHASSIS</v>
          </cell>
          <cell r="L616">
            <v>8975</v>
          </cell>
          <cell r="M616">
            <v>2425</v>
          </cell>
          <cell r="N616" t="str">
            <v>CISCO3825</v>
          </cell>
          <cell r="O616">
            <v>8975</v>
          </cell>
          <cell r="P616">
            <v>3725</v>
          </cell>
          <cell r="Q616">
            <v>28504.979545449998</v>
          </cell>
          <cell r="R616">
            <v>12235</v>
          </cell>
          <cell r="S616">
            <v>19530</v>
          </cell>
          <cell r="T616">
            <v>11775</v>
          </cell>
          <cell r="U616">
            <v>265</v>
          </cell>
        </row>
        <row r="617">
          <cell r="F617" t="str">
            <v>CESSwedenCOLT Fibre50M</v>
          </cell>
          <cell r="G617">
            <v>4529.9795454499999</v>
          </cell>
          <cell r="H617">
            <v>5635</v>
          </cell>
          <cell r="I617">
            <v>15000</v>
          </cell>
          <cell r="J617">
            <v>4625</v>
          </cell>
          <cell r="K617" t="str">
            <v>RT-AR4640-AC-CHASSIS</v>
          </cell>
          <cell r="L617">
            <v>8975</v>
          </cell>
          <cell r="M617">
            <v>2425</v>
          </cell>
          <cell r="N617" t="str">
            <v>CISCO3825</v>
          </cell>
          <cell r="O617">
            <v>8975</v>
          </cell>
          <cell r="P617">
            <v>3725</v>
          </cell>
          <cell r="Q617">
            <v>28504.979545449998</v>
          </cell>
          <cell r="R617">
            <v>12685</v>
          </cell>
          <cell r="S617">
            <v>19530</v>
          </cell>
          <cell r="T617">
            <v>12315</v>
          </cell>
          <cell r="U617">
            <v>250</v>
          </cell>
        </row>
        <row r="618">
          <cell r="F618" t="str">
            <v>CESSwedenCOLT Fibre60M</v>
          </cell>
          <cell r="G618">
            <v>4529.9795454499999</v>
          </cell>
          <cell r="H618">
            <v>6295</v>
          </cell>
          <cell r="I618">
            <v>15000</v>
          </cell>
          <cell r="J618">
            <v>4590</v>
          </cell>
          <cell r="K618" t="str">
            <v>RT-AR4640-AC-CHASSIS</v>
          </cell>
          <cell r="L618">
            <v>8975</v>
          </cell>
          <cell r="M618">
            <v>2425</v>
          </cell>
          <cell r="N618" t="str">
            <v>CISCO3825</v>
          </cell>
          <cell r="O618">
            <v>8975</v>
          </cell>
          <cell r="P618">
            <v>3725</v>
          </cell>
          <cell r="Q618">
            <v>28504.979545449998</v>
          </cell>
          <cell r="R618">
            <v>13310</v>
          </cell>
          <cell r="S618">
            <v>19530</v>
          </cell>
          <cell r="T618">
            <v>13065</v>
          </cell>
          <cell r="U618">
            <v>220</v>
          </cell>
        </row>
        <row r="619">
          <cell r="F619" t="str">
            <v>CESSwedenCOLT Fibre70M</v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>
            <v>19529.979545449998</v>
          </cell>
          <cell r="T619">
            <v>14630</v>
          </cell>
          <cell r="U619">
            <v>210</v>
          </cell>
        </row>
        <row r="620">
          <cell r="F620" t="str">
            <v>CESSwedenCOLT Fibre75M</v>
          </cell>
          <cell r="G620">
            <v>4529.9795454499999</v>
          </cell>
          <cell r="H620">
            <v>7205</v>
          </cell>
          <cell r="I620">
            <v>15000</v>
          </cell>
          <cell r="J620">
            <v>4550</v>
          </cell>
          <cell r="K620" t="str">
            <v>RT-AR4640-AC-CHASSIS</v>
          </cell>
          <cell r="L620">
            <v>8975</v>
          </cell>
          <cell r="M620">
            <v>2425</v>
          </cell>
          <cell r="N620" t="str">
            <v>CISCO3825</v>
          </cell>
          <cell r="O620">
            <v>8975</v>
          </cell>
          <cell r="P620">
            <v>3725</v>
          </cell>
          <cell r="Q620">
            <v>28504.979545449998</v>
          </cell>
          <cell r="R620">
            <v>14180</v>
          </cell>
          <cell r="S620" t="str">
            <v>NA</v>
          </cell>
          <cell r="T620" t="str">
            <v>NA</v>
          </cell>
          <cell r="U620" t="str">
            <v>NA</v>
          </cell>
        </row>
        <row r="621">
          <cell r="F621" t="str">
            <v>CESSwedenCOLT Fibre90M</v>
          </cell>
          <cell r="G621">
            <v>4529.9795454499999</v>
          </cell>
          <cell r="H621">
            <v>8045</v>
          </cell>
          <cell r="I621">
            <v>15000</v>
          </cell>
          <cell r="J621">
            <v>4520</v>
          </cell>
          <cell r="K621" t="str">
            <v>RT-AR4640-AC-CHASSIS</v>
          </cell>
          <cell r="L621">
            <v>8975</v>
          </cell>
          <cell r="M621">
            <v>2425</v>
          </cell>
          <cell r="N621" t="str">
            <v>CISCO3825</v>
          </cell>
          <cell r="O621">
            <v>8975</v>
          </cell>
          <cell r="P621">
            <v>3725</v>
          </cell>
          <cell r="Q621">
            <v>28504.979545449998</v>
          </cell>
          <cell r="R621">
            <v>14990</v>
          </cell>
          <cell r="S621">
            <v>19530</v>
          </cell>
          <cell r="T621">
            <v>15080</v>
          </cell>
          <cell r="U621">
            <v>170</v>
          </cell>
        </row>
        <row r="622">
          <cell r="F622" t="str">
            <v>CESSwedenCOLT Fibre100M</v>
          </cell>
          <cell r="G622">
            <v>4529.9795454499999</v>
          </cell>
          <cell r="H622">
            <v>8575</v>
          </cell>
          <cell r="I622">
            <v>15000</v>
          </cell>
          <cell r="J622">
            <v>4500</v>
          </cell>
          <cell r="K622" t="str">
            <v>RT-AR4640-AC-CHASSIS</v>
          </cell>
          <cell r="L622">
            <v>8975</v>
          </cell>
          <cell r="M622">
            <v>2425</v>
          </cell>
          <cell r="N622" t="str">
            <v>CISCO3825</v>
          </cell>
          <cell r="O622">
            <v>8975</v>
          </cell>
          <cell r="P622">
            <v>3725</v>
          </cell>
          <cell r="Q622">
            <v>28504.979545449998</v>
          </cell>
          <cell r="R622">
            <v>15500</v>
          </cell>
          <cell r="S622">
            <v>19530</v>
          </cell>
          <cell r="T622">
            <v>15690</v>
          </cell>
          <cell r="U622">
            <v>160</v>
          </cell>
        </row>
        <row r="623">
          <cell r="F623" t="str">
            <v>CESSwedenCOLT Fibre110M</v>
          </cell>
          <cell r="G623">
            <v>9059.9590908999999</v>
          </cell>
          <cell r="H623">
            <v>9065</v>
          </cell>
          <cell r="I623">
            <v>25000</v>
          </cell>
          <cell r="J623">
            <v>4710</v>
          </cell>
          <cell r="K623" t="str">
            <v>7206VXR/NPE-G1</v>
          </cell>
          <cell r="L623">
            <v>17945</v>
          </cell>
          <cell r="M623">
            <v>9420</v>
          </cell>
          <cell r="N623" t="str">
            <v>7206VXR/NPE-G1</v>
          </cell>
          <cell r="O623">
            <v>17945</v>
          </cell>
          <cell r="P623">
            <v>9420</v>
          </cell>
          <cell r="Q623">
            <v>52004.959090899996</v>
          </cell>
          <cell r="R623">
            <v>23195</v>
          </cell>
          <cell r="S623" t="str">
            <v>NA</v>
          </cell>
          <cell r="T623" t="str">
            <v>NA</v>
          </cell>
          <cell r="U623" t="str">
            <v>NA</v>
          </cell>
        </row>
        <row r="624">
          <cell r="F624" t="str">
            <v>CESSwedenCOLT Fibre120M</v>
          </cell>
          <cell r="G624">
            <v>9059.9590908999999</v>
          </cell>
          <cell r="H624">
            <v>9540</v>
          </cell>
          <cell r="I624">
            <v>25000</v>
          </cell>
          <cell r="J624">
            <v>4910</v>
          </cell>
          <cell r="K624" t="str">
            <v>7206VXR/NPE-G1</v>
          </cell>
          <cell r="L624">
            <v>17945</v>
          </cell>
          <cell r="M624">
            <v>9420</v>
          </cell>
          <cell r="N624" t="str">
            <v>7206VXR/NPE-G1</v>
          </cell>
          <cell r="O624">
            <v>17945</v>
          </cell>
          <cell r="P624">
            <v>9420</v>
          </cell>
          <cell r="Q624">
            <v>52004.959090899996</v>
          </cell>
          <cell r="R624">
            <v>23870</v>
          </cell>
          <cell r="S624" t="str">
            <v>NA</v>
          </cell>
          <cell r="T624" t="str">
            <v>NA</v>
          </cell>
          <cell r="U624" t="str">
            <v>NA</v>
          </cell>
        </row>
        <row r="625">
          <cell r="F625" t="str">
            <v>CESSwedenCOLT Fibre130M</v>
          </cell>
          <cell r="G625">
            <v>9059.9590908999999</v>
          </cell>
          <cell r="H625">
            <v>10000</v>
          </cell>
          <cell r="I625">
            <v>25000</v>
          </cell>
          <cell r="J625">
            <v>5100</v>
          </cell>
          <cell r="K625" t="str">
            <v>7206VXR/NPE-G1</v>
          </cell>
          <cell r="L625">
            <v>17945</v>
          </cell>
          <cell r="M625">
            <v>9420</v>
          </cell>
          <cell r="N625" t="str">
            <v>7206VXR/NPE-G1</v>
          </cell>
          <cell r="O625">
            <v>17945</v>
          </cell>
          <cell r="P625">
            <v>9420</v>
          </cell>
          <cell r="Q625">
            <v>52004.959090899996</v>
          </cell>
          <cell r="R625">
            <v>24520</v>
          </cell>
          <cell r="S625" t="str">
            <v>NA</v>
          </cell>
          <cell r="T625" t="str">
            <v>NA</v>
          </cell>
          <cell r="U625" t="str">
            <v>NA</v>
          </cell>
        </row>
        <row r="626">
          <cell r="F626" t="str">
            <v>CESSwedenCOLT Fibre140M</v>
          </cell>
          <cell r="G626">
            <v>9059.9590908999999</v>
          </cell>
          <cell r="H626">
            <v>10445</v>
          </cell>
          <cell r="I626">
            <v>25000</v>
          </cell>
          <cell r="J626">
            <v>5285</v>
          </cell>
          <cell r="K626" t="str">
            <v>7206VXR/NPE-G1</v>
          </cell>
          <cell r="L626">
            <v>17945</v>
          </cell>
          <cell r="M626">
            <v>9420</v>
          </cell>
          <cell r="N626" t="str">
            <v>7206VXR/NPE-G1</v>
          </cell>
          <cell r="O626">
            <v>17945</v>
          </cell>
          <cell r="P626">
            <v>9420</v>
          </cell>
          <cell r="Q626">
            <v>52004.959090899996</v>
          </cell>
          <cell r="R626">
            <v>25150</v>
          </cell>
          <cell r="S626" t="str">
            <v>NA</v>
          </cell>
          <cell r="T626" t="str">
            <v>NA</v>
          </cell>
          <cell r="U626" t="str">
            <v>NA</v>
          </cell>
        </row>
        <row r="627">
          <cell r="F627" t="str">
            <v>CESSwedenCOLT Fibre150M</v>
          </cell>
          <cell r="G627">
            <v>9059.9590908999999</v>
          </cell>
          <cell r="H627">
            <v>10875</v>
          </cell>
          <cell r="I627">
            <v>25000</v>
          </cell>
          <cell r="J627">
            <v>5465</v>
          </cell>
          <cell r="K627" t="str">
            <v>7206VXR/NPE-G1</v>
          </cell>
          <cell r="L627">
            <v>17945</v>
          </cell>
          <cell r="M627">
            <v>9420</v>
          </cell>
          <cell r="N627" t="str">
            <v>7206VXR/NPE-G1</v>
          </cell>
          <cell r="O627">
            <v>17945</v>
          </cell>
          <cell r="P627">
            <v>9420</v>
          </cell>
          <cell r="Q627">
            <v>52004.959090899996</v>
          </cell>
          <cell r="R627">
            <v>25760</v>
          </cell>
          <cell r="S627" t="str">
            <v>NA</v>
          </cell>
          <cell r="T627" t="str">
            <v>NA</v>
          </cell>
          <cell r="U627" t="str">
            <v>NA</v>
          </cell>
        </row>
        <row r="628">
          <cell r="F628" t="str">
            <v>CESSwedenCOLT Fibre155M</v>
          </cell>
          <cell r="G628">
            <v>9059.9590908999999</v>
          </cell>
          <cell r="H628">
            <v>11085</v>
          </cell>
          <cell r="I628">
            <v>25000</v>
          </cell>
          <cell r="J628">
            <v>5550</v>
          </cell>
          <cell r="K628" t="str">
            <v>7206VXR/NPE-G1</v>
          </cell>
          <cell r="L628">
            <v>17945</v>
          </cell>
          <cell r="M628">
            <v>9420</v>
          </cell>
          <cell r="N628" t="str">
            <v>7206VXR/NPE-G1</v>
          </cell>
          <cell r="O628">
            <v>17945</v>
          </cell>
          <cell r="P628">
            <v>9420</v>
          </cell>
          <cell r="Q628">
            <v>52004.959090899996</v>
          </cell>
          <cell r="R628">
            <v>26055</v>
          </cell>
          <cell r="S628" t="str">
            <v>NA</v>
          </cell>
          <cell r="T628" t="str">
            <v>NA</v>
          </cell>
          <cell r="U628" t="str">
            <v>NA</v>
          </cell>
        </row>
        <row r="629">
          <cell r="F629" t="str">
            <v>CESSwedenCOLT Fibre200M</v>
          </cell>
          <cell r="G629">
            <v>9059.9590908999999</v>
          </cell>
          <cell r="H629">
            <v>12870</v>
          </cell>
          <cell r="I629">
            <v>25000</v>
          </cell>
          <cell r="J629">
            <v>6275</v>
          </cell>
          <cell r="K629" t="str">
            <v>7206VXR/NPE-G1</v>
          </cell>
          <cell r="L629">
            <v>17945</v>
          </cell>
          <cell r="M629">
            <v>9420</v>
          </cell>
          <cell r="N629" t="str">
            <v>7206VXR/NPE-G1</v>
          </cell>
          <cell r="O629">
            <v>17945</v>
          </cell>
          <cell r="P629">
            <v>9420</v>
          </cell>
          <cell r="Q629">
            <v>52004.959090899996</v>
          </cell>
          <cell r="R629">
            <v>28565</v>
          </cell>
          <cell r="S629">
            <v>34060</v>
          </cell>
          <cell r="T629">
            <v>22975</v>
          </cell>
          <cell r="U629">
            <v>115</v>
          </cell>
        </row>
        <row r="630">
          <cell r="F630" t="str">
            <v>CESSwedenCOLT Fibre300M</v>
          </cell>
          <cell r="G630">
            <v>9059.9590908999999</v>
          </cell>
          <cell r="H630">
            <v>16315</v>
          </cell>
          <cell r="I630">
            <v>25000</v>
          </cell>
          <cell r="J630">
            <v>7625</v>
          </cell>
          <cell r="K630" t="str">
            <v>7206VXR/NPE-G1</v>
          </cell>
          <cell r="L630">
            <v>17945</v>
          </cell>
          <cell r="M630">
            <v>9420</v>
          </cell>
          <cell r="N630" t="str">
            <v>7206VXR/NPE-G1</v>
          </cell>
          <cell r="O630">
            <v>17945</v>
          </cell>
          <cell r="P630">
            <v>9420</v>
          </cell>
          <cell r="Q630">
            <v>52004.959090899996</v>
          </cell>
          <cell r="R630">
            <v>33360</v>
          </cell>
          <cell r="S630">
            <v>34060</v>
          </cell>
          <cell r="T630">
            <v>28730</v>
          </cell>
          <cell r="U630">
            <v>100</v>
          </cell>
        </row>
        <row r="631">
          <cell r="F631" t="str">
            <v>CESSwedenCOLT Fibre400M</v>
          </cell>
          <cell r="G631">
            <v>9059.9590908999999</v>
          </cell>
          <cell r="H631">
            <v>19305</v>
          </cell>
          <cell r="I631">
            <v>25000</v>
          </cell>
          <cell r="J631">
            <v>8755</v>
          </cell>
          <cell r="K631" t="str">
            <v>7206VXR/NPE-G1</v>
          </cell>
          <cell r="L631">
            <v>17945</v>
          </cell>
          <cell r="M631">
            <v>9420</v>
          </cell>
          <cell r="N631" t="str">
            <v>7206VXR/NPE-G1</v>
          </cell>
          <cell r="O631">
            <v>17945</v>
          </cell>
          <cell r="P631">
            <v>9420</v>
          </cell>
          <cell r="Q631">
            <v>52004.959090899996</v>
          </cell>
          <cell r="R631">
            <v>37480</v>
          </cell>
          <cell r="S631">
            <v>34060</v>
          </cell>
          <cell r="T631">
            <v>33675</v>
          </cell>
          <cell r="U631">
            <v>85</v>
          </cell>
        </row>
        <row r="632">
          <cell r="F632" t="str">
            <v>CESSwedenCOLT Fibre500M</v>
          </cell>
          <cell r="G632">
            <v>9059.9590908999999</v>
          </cell>
          <cell r="H632">
            <v>22000</v>
          </cell>
          <cell r="I632">
            <v>25000</v>
          </cell>
          <cell r="J632">
            <v>9745</v>
          </cell>
          <cell r="K632" t="str">
            <v>ASR1002-F</v>
          </cell>
          <cell r="L632">
            <v>17945</v>
          </cell>
          <cell r="M632">
            <v>10230</v>
          </cell>
          <cell r="N632" t="str">
            <v>ASR1002-F</v>
          </cell>
          <cell r="O632">
            <v>17945</v>
          </cell>
          <cell r="P632">
            <v>10230</v>
          </cell>
          <cell r="Q632">
            <v>52004.959090899996</v>
          </cell>
          <cell r="R632">
            <v>41975</v>
          </cell>
          <cell r="S632">
            <v>34060</v>
          </cell>
          <cell r="T632">
            <v>38095</v>
          </cell>
          <cell r="U632">
            <v>80</v>
          </cell>
        </row>
        <row r="633">
          <cell r="F633" t="str">
            <v>CESSwedenCOLT Fibre600M</v>
          </cell>
          <cell r="G633">
            <v>9059.9590908999999</v>
          </cell>
          <cell r="H633">
            <v>24475</v>
          </cell>
          <cell r="I633">
            <v>25000</v>
          </cell>
          <cell r="J633">
            <v>10635</v>
          </cell>
          <cell r="K633" t="str">
            <v>ASR1002-F</v>
          </cell>
          <cell r="L633">
            <v>17945</v>
          </cell>
          <cell r="M633">
            <v>10230</v>
          </cell>
          <cell r="N633" t="str">
            <v>ASR1002-F</v>
          </cell>
          <cell r="O633">
            <v>17945</v>
          </cell>
          <cell r="P633">
            <v>10230</v>
          </cell>
          <cell r="Q633">
            <v>52004.959090899996</v>
          </cell>
          <cell r="R633">
            <v>45340</v>
          </cell>
          <cell r="S633">
            <v>34060</v>
          </cell>
          <cell r="T633">
            <v>42135</v>
          </cell>
          <cell r="U633">
            <v>75</v>
          </cell>
        </row>
        <row r="634">
          <cell r="F634" t="str">
            <v>CESSwedenCOLT Fibre700M</v>
          </cell>
          <cell r="G634">
            <v>9059.9590908999999</v>
          </cell>
          <cell r="H634">
            <v>26785</v>
          </cell>
          <cell r="I634">
            <v>25000</v>
          </cell>
          <cell r="J634">
            <v>11450</v>
          </cell>
          <cell r="K634" t="str">
            <v>ASR1002-F</v>
          </cell>
          <cell r="L634">
            <v>17945</v>
          </cell>
          <cell r="M634">
            <v>10230</v>
          </cell>
          <cell r="N634" t="str">
            <v>ASR1002-F</v>
          </cell>
          <cell r="O634">
            <v>17945</v>
          </cell>
          <cell r="P634">
            <v>10230</v>
          </cell>
          <cell r="Q634">
            <v>52004.959090899996</v>
          </cell>
          <cell r="R634">
            <v>48465</v>
          </cell>
          <cell r="S634">
            <v>34060</v>
          </cell>
          <cell r="T634">
            <v>45885</v>
          </cell>
          <cell r="U634">
            <v>70</v>
          </cell>
        </row>
        <row r="635">
          <cell r="F635" t="str">
            <v>CESSwedenCOLT Fibre800M</v>
          </cell>
          <cell r="G635">
            <v>9059.9590908999999</v>
          </cell>
          <cell r="H635">
            <v>28960</v>
          </cell>
          <cell r="I635">
            <v>25000</v>
          </cell>
          <cell r="J635">
            <v>12210</v>
          </cell>
          <cell r="K635" t="str">
            <v>ASR1002-F</v>
          </cell>
          <cell r="L635">
            <v>17945</v>
          </cell>
          <cell r="M635">
            <v>10230</v>
          </cell>
          <cell r="N635" t="str">
            <v>ASR1002-F</v>
          </cell>
          <cell r="O635">
            <v>17945</v>
          </cell>
          <cell r="P635">
            <v>10230</v>
          </cell>
          <cell r="Q635">
            <v>52004.959090899996</v>
          </cell>
          <cell r="R635">
            <v>51400</v>
          </cell>
          <cell r="S635">
            <v>34060</v>
          </cell>
          <cell r="T635">
            <v>49405</v>
          </cell>
          <cell r="U635">
            <v>65</v>
          </cell>
        </row>
        <row r="636">
          <cell r="F636" t="str">
            <v>CESSwedenCOLT Fibre900M</v>
          </cell>
          <cell r="G636">
            <v>9059.9590908999999</v>
          </cell>
          <cell r="H636">
            <v>31025</v>
          </cell>
          <cell r="I636">
            <v>25000</v>
          </cell>
          <cell r="J636">
            <v>12920</v>
          </cell>
          <cell r="K636" t="str">
            <v>ASR1002-F</v>
          </cell>
          <cell r="L636">
            <v>17945</v>
          </cell>
          <cell r="M636">
            <v>10230</v>
          </cell>
          <cell r="N636" t="str">
            <v>ASR1002-F</v>
          </cell>
          <cell r="O636">
            <v>17945</v>
          </cell>
          <cell r="P636">
            <v>10230</v>
          </cell>
          <cell r="Q636">
            <v>52004.959090899996</v>
          </cell>
          <cell r="R636">
            <v>54175</v>
          </cell>
          <cell r="S636">
            <v>34060</v>
          </cell>
          <cell r="T636">
            <v>52735</v>
          </cell>
          <cell r="U636">
            <v>60</v>
          </cell>
        </row>
        <row r="637">
          <cell r="F637" t="str">
            <v>CESSwedenCOLT Fibre1G</v>
          </cell>
          <cell r="G637">
            <v>9059.9590908999999</v>
          </cell>
          <cell r="H637">
            <v>33000</v>
          </cell>
          <cell r="I637">
            <v>25000</v>
          </cell>
          <cell r="J637">
            <v>13600</v>
          </cell>
          <cell r="K637" t="str">
            <v>ASR1002-F</v>
          </cell>
          <cell r="L637">
            <v>17945</v>
          </cell>
          <cell r="M637">
            <v>10230</v>
          </cell>
          <cell r="N637" t="str">
            <v>ASR1002-F</v>
          </cell>
          <cell r="O637">
            <v>17945</v>
          </cell>
          <cell r="P637">
            <v>10230</v>
          </cell>
          <cell r="Q637">
            <v>52004.959090899996</v>
          </cell>
          <cell r="R637">
            <v>56830</v>
          </cell>
          <cell r="S637">
            <v>34060</v>
          </cell>
          <cell r="T637">
            <v>55920</v>
          </cell>
          <cell r="U637">
            <v>60</v>
          </cell>
        </row>
        <row r="638">
          <cell r="F638" t="str">
            <v>CESSwedenCOLT Fibre80M</v>
          </cell>
          <cell r="G638">
            <v>4529.9795454499999</v>
          </cell>
          <cell r="H638">
            <v>7490</v>
          </cell>
          <cell r="I638">
            <v>15000</v>
          </cell>
          <cell r="J638">
            <v>4540</v>
          </cell>
          <cell r="K638" t="str">
            <v>RT-AR4640-AC-CHASSIS</v>
          </cell>
          <cell r="L638">
            <v>8975</v>
          </cell>
          <cell r="M638">
            <v>2425</v>
          </cell>
          <cell r="N638" t="str">
            <v>CISCO3825</v>
          </cell>
          <cell r="O638">
            <v>8975</v>
          </cell>
          <cell r="P638">
            <v>3725</v>
          </cell>
          <cell r="Q638">
            <v>28504.979545449998</v>
          </cell>
          <cell r="R638">
            <v>14455</v>
          </cell>
          <cell r="S638">
            <v>19530</v>
          </cell>
          <cell r="T638">
            <v>14440</v>
          </cell>
          <cell r="U638">
            <v>185</v>
          </cell>
        </row>
        <row r="639">
          <cell r="F639" t="str">
            <v>CESSwitzerlandCOLT Fibre64k</v>
          </cell>
          <cell r="G639">
            <v>255</v>
          </cell>
          <cell r="H639">
            <v>260</v>
          </cell>
          <cell r="I639">
            <v>1805</v>
          </cell>
          <cell r="J639">
            <v>215</v>
          </cell>
          <cell r="K639" t="str">
            <v>CISCO881-K9</v>
          </cell>
          <cell r="L639">
            <v>260</v>
          </cell>
          <cell r="M639">
            <v>70</v>
          </cell>
          <cell r="N639" t="str">
            <v>AR 28-09</v>
          </cell>
          <cell r="O639">
            <v>650</v>
          </cell>
          <cell r="P639">
            <v>130</v>
          </cell>
          <cell r="Q639">
            <v>2320</v>
          </cell>
          <cell r="R639">
            <v>545</v>
          </cell>
          <cell r="S639" t="str">
            <v>NA</v>
          </cell>
          <cell r="T639" t="str">
            <v>NA</v>
          </cell>
          <cell r="U639" t="str">
            <v>NA</v>
          </cell>
        </row>
        <row r="640">
          <cell r="F640" t="str">
            <v>CESSwitzerlandCOLT Fibre128k</v>
          </cell>
          <cell r="G640">
            <v>255</v>
          </cell>
          <cell r="H640">
            <v>260</v>
          </cell>
          <cell r="I640">
            <v>1805</v>
          </cell>
          <cell r="J640">
            <v>215</v>
          </cell>
          <cell r="K640" t="str">
            <v>CISCO881-K9</v>
          </cell>
          <cell r="L640">
            <v>260</v>
          </cell>
          <cell r="M640">
            <v>70</v>
          </cell>
          <cell r="N640" t="str">
            <v>AR 28-09</v>
          </cell>
          <cell r="O640">
            <v>650</v>
          </cell>
          <cell r="P640">
            <v>130</v>
          </cell>
          <cell r="Q640">
            <v>2320</v>
          </cell>
          <cell r="R640">
            <v>545</v>
          </cell>
          <cell r="S640" t="str">
            <v>NA</v>
          </cell>
          <cell r="T640" t="str">
            <v>NA</v>
          </cell>
          <cell r="U640" t="str">
            <v>NA</v>
          </cell>
        </row>
        <row r="641">
          <cell r="F641" t="str">
            <v>CESSwitzerlandCOLT Fibre256k</v>
          </cell>
          <cell r="G641">
            <v>255</v>
          </cell>
          <cell r="H641">
            <v>260</v>
          </cell>
          <cell r="I641">
            <v>1805</v>
          </cell>
          <cell r="J641">
            <v>215</v>
          </cell>
          <cell r="K641" t="str">
            <v>CISCO881-K9</v>
          </cell>
          <cell r="L641">
            <v>260</v>
          </cell>
          <cell r="M641">
            <v>70</v>
          </cell>
          <cell r="N641" t="str">
            <v>AR 28-09</v>
          </cell>
          <cell r="O641">
            <v>650</v>
          </cell>
          <cell r="P641">
            <v>130</v>
          </cell>
          <cell r="Q641">
            <v>2320</v>
          </cell>
          <cell r="R641">
            <v>545</v>
          </cell>
          <cell r="S641" t="str">
            <v>NA</v>
          </cell>
          <cell r="T641" t="str">
            <v>NA</v>
          </cell>
          <cell r="U641" t="str">
            <v>NA</v>
          </cell>
        </row>
        <row r="642">
          <cell r="F642" t="str">
            <v>CESSwitzerlandCOLT Fibre0.5M</v>
          </cell>
          <cell r="G642">
            <v>255</v>
          </cell>
          <cell r="H642">
            <v>260</v>
          </cell>
          <cell r="I642">
            <v>1805</v>
          </cell>
          <cell r="J642">
            <v>215</v>
          </cell>
          <cell r="K642" t="str">
            <v>CISCO881-K9</v>
          </cell>
          <cell r="L642">
            <v>260</v>
          </cell>
          <cell r="M642">
            <v>70</v>
          </cell>
          <cell r="N642" t="str">
            <v>AR 28-09</v>
          </cell>
          <cell r="O642">
            <v>650</v>
          </cell>
          <cell r="P642">
            <v>130</v>
          </cell>
          <cell r="Q642">
            <v>2320</v>
          </cell>
          <cell r="R642">
            <v>545</v>
          </cell>
          <cell r="S642" t="str">
            <v>NA</v>
          </cell>
          <cell r="T642" t="str">
            <v>NA</v>
          </cell>
          <cell r="U642" t="str">
            <v>NA</v>
          </cell>
        </row>
        <row r="643">
          <cell r="F643" t="str">
            <v>CESSwitzerlandCOLT Fibre1M</v>
          </cell>
          <cell r="G643">
            <v>255</v>
          </cell>
          <cell r="H643">
            <v>260</v>
          </cell>
          <cell r="I643">
            <v>1805</v>
          </cell>
          <cell r="J643">
            <v>215</v>
          </cell>
          <cell r="K643" t="str">
            <v>CISCO881-K9</v>
          </cell>
          <cell r="L643">
            <v>260</v>
          </cell>
          <cell r="M643">
            <v>70</v>
          </cell>
          <cell r="N643" t="str">
            <v>AR 28-09</v>
          </cell>
          <cell r="O643">
            <v>650</v>
          </cell>
          <cell r="P643">
            <v>130</v>
          </cell>
          <cell r="Q643">
            <v>2320</v>
          </cell>
          <cell r="R643">
            <v>545</v>
          </cell>
          <cell r="S643" t="str">
            <v>NA</v>
          </cell>
          <cell r="T643" t="str">
            <v>NA</v>
          </cell>
          <cell r="U643" t="str">
            <v>NA</v>
          </cell>
        </row>
        <row r="644">
          <cell r="F644" t="str">
            <v>CESSwitzerlandCOLT Fibre1.5M</v>
          </cell>
          <cell r="G644">
            <v>255</v>
          </cell>
          <cell r="H644">
            <v>260</v>
          </cell>
          <cell r="I644">
            <v>1805</v>
          </cell>
          <cell r="J644">
            <v>215</v>
          </cell>
          <cell r="K644" t="str">
            <v>CISCO881-K9</v>
          </cell>
          <cell r="L644">
            <v>260</v>
          </cell>
          <cell r="M644">
            <v>70</v>
          </cell>
          <cell r="N644" t="str">
            <v>AR 28-09</v>
          </cell>
          <cell r="O644">
            <v>650</v>
          </cell>
          <cell r="P644">
            <v>130</v>
          </cell>
          <cell r="Q644">
            <v>2320</v>
          </cell>
          <cell r="R644">
            <v>545</v>
          </cell>
          <cell r="S644" t="str">
            <v>NA</v>
          </cell>
          <cell r="T644" t="str">
            <v>NA</v>
          </cell>
          <cell r="U644" t="str">
            <v>NA</v>
          </cell>
        </row>
        <row r="645">
          <cell r="F645" t="str">
            <v>CESSwitzerlandCOLT Fibre2M</v>
          </cell>
          <cell r="G645">
            <v>255</v>
          </cell>
          <cell r="H645">
            <v>260</v>
          </cell>
          <cell r="I645">
            <v>1805</v>
          </cell>
          <cell r="J645">
            <v>215</v>
          </cell>
          <cell r="K645" t="str">
            <v>CISCO881-K9</v>
          </cell>
          <cell r="L645">
            <v>260</v>
          </cell>
          <cell r="M645">
            <v>70</v>
          </cell>
          <cell r="N645" t="str">
            <v>AR 28-09</v>
          </cell>
          <cell r="O645">
            <v>650</v>
          </cell>
          <cell r="P645">
            <v>130</v>
          </cell>
          <cell r="Q645">
            <v>2320</v>
          </cell>
          <cell r="R645">
            <v>545</v>
          </cell>
          <cell r="S645" t="str">
            <v>NA</v>
          </cell>
          <cell r="T645" t="str">
            <v>NA</v>
          </cell>
          <cell r="U645" t="str">
            <v>NA</v>
          </cell>
        </row>
        <row r="646">
          <cell r="F646" t="str">
            <v>CESSwitzerlandCOLT Fibre3M</v>
          </cell>
          <cell r="G646">
            <v>500</v>
          </cell>
          <cell r="H646">
            <v>290</v>
          </cell>
          <cell r="I646">
            <v>3150</v>
          </cell>
          <cell r="J646">
            <v>255</v>
          </cell>
          <cell r="K646" t="str">
            <v>CISCO881-K9</v>
          </cell>
          <cell r="L646">
            <v>260</v>
          </cell>
          <cell r="M646">
            <v>70</v>
          </cell>
          <cell r="N646" t="str">
            <v>AR 28-09</v>
          </cell>
          <cell r="O646">
            <v>650</v>
          </cell>
          <cell r="P646">
            <v>130</v>
          </cell>
          <cell r="Q646">
            <v>3910</v>
          </cell>
          <cell r="R646">
            <v>615</v>
          </cell>
          <cell r="S646" t="str">
            <v>NA</v>
          </cell>
          <cell r="T646" t="str">
            <v>NA</v>
          </cell>
          <cell r="U646" t="str">
            <v>NA</v>
          </cell>
        </row>
        <row r="647">
          <cell r="F647" t="str">
            <v>CESSwitzerlandCOLT Fibre4M</v>
          </cell>
          <cell r="G647">
            <v>500</v>
          </cell>
          <cell r="H647">
            <v>315</v>
          </cell>
          <cell r="I647">
            <v>3150</v>
          </cell>
          <cell r="J647">
            <v>290</v>
          </cell>
          <cell r="K647" t="str">
            <v>CISCO881-K9</v>
          </cell>
          <cell r="L647">
            <v>260</v>
          </cell>
          <cell r="M647">
            <v>70</v>
          </cell>
          <cell r="N647" t="str">
            <v>AR 28-09</v>
          </cell>
          <cell r="O647">
            <v>650</v>
          </cell>
          <cell r="P647">
            <v>130</v>
          </cell>
          <cell r="Q647">
            <v>3910</v>
          </cell>
          <cell r="R647">
            <v>675</v>
          </cell>
          <cell r="S647" t="str">
            <v>NA</v>
          </cell>
          <cell r="T647" t="str">
            <v>NA</v>
          </cell>
          <cell r="U647" t="str">
            <v>NA</v>
          </cell>
        </row>
        <row r="648">
          <cell r="F648" t="str">
            <v>CESSwitzerlandCOLT Fibre5M</v>
          </cell>
          <cell r="G648">
            <v>500</v>
          </cell>
          <cell r="H648">
            <v>335</v>
          </cell>
          <cell r="I648">
            <v>3150</v>
          </cell>
          <cell r="J648">
            <v>320</v>
          </cell>
          <cell r="K648" t="str">
            <v>AR 28-31</v>
          </cell>
          <cell r="L648">
            <v>650</v>
          </cell>
          <cell r="M648">
            <v>135</v>
          </cell>
          <cell r="N648" t="str">
            <v>CISCO1841</v>
          </cell>
          <cell r="O648">
            <v>650</v>
          </cell>
          <cell r="P648">
            <v>175</v>
          </cell>
          <cell r="Q648">
            <v>4300</v>
          </cell>
          <cell r="R648">
            <v>790</v>
          </cell>
          <cell r="S648">
            <v>3650</v>
          </cell>
          <cell r="T648">
            <v>790</v>
          </cell>
          <cell r="U648">
            <v>160</v>
          </cell>
        </row>
        <row r="649">
          <cell r="F649" t="str">
            <v>CESSwitzerlandCOLT Fibre6M</v>
          </cell>
          <cell r="G649">
            <v>500</v>
          </cell>
          <cell r="H649">
            <v>350</v>
          </cell>
          <cell r="I649">
            <v>3150</v>
          </cell>
          <cell r="J649">
            <v>345</v>
          </cell>
          <cell r="K649" t="str">
            <v>AR 28-31</v>
          </cell>
          <cell r="L649">
            <v>650</v>
          </cell>
          <cell r="M649">
            <v>135</v>
          </cell>
          <cell r="N649" t="str">
            <v>CISCO1841</v>
          </cell>
          <cell r="O649">
            <v>650</v>
          </cell>
          <cell r="P649">
            <v>175</v>
          </cell>
          <cell r="Q649">
            <v>4300</v>
          </cell>
          <cell r="R649">
            <v>830</v>
          </cell>
          <cell r="S649" t="str">
            <v>NA</v>
          </cell>
          <cell r="T649" t="str">
            <v>NA</v>
          </cell>
          <cell r="U649" t="str">
            <v>NA</v>
          </cell>
        </row>
        <row r="650">
          <cell r="F650" t="str">
            <v>CESSwitzerlandCOLT Fibre7M</v>
          </cell>
          <cell r="G650">
            <v>500</v>
          </cell>
          <cell r="H650">
            <v>365</v>
          </cell>
          <cell r="I650">
            <v>3150</v>
          </cell>
          <cell r="J650">
            <v>370</v>
          </cell>
          <cell r="K650" t="str">
            <v>AR 28-31</v>
          </cell>
          <cell r="L650">
            <v>650</v>
          </cell>
          <cell r="M650">
            <v>135</v>
          </cell>
          <cell r="N650" t="str">
            <v>CISCO1841</v>
          </cell>
          <cell r="O650">
            <v>650</v>
          </cell>
          <cell r="P650">
            <v>175</v>
          </cell>
          <cell r="Q650">
            <v>4300</v>
          </cell>
          <cell r="R650">
            <v>870</v>
          </cell>
          <cell r="S650" t="str">
            <v>NA</v>
          </cell>
          <cell r="T650" t="str">
            <v>NA</v>
          </cell>
          <cell r="U650" t="str">
            <v>NA</v>
          </cell>
        </row>
        <row r="651">
          <cell r="F651" t="str">
            <v>CESSwitzerlandCOLT Fibre8M</v>
          </cell>
          <cell r="G651">
            <v>500</v>
          </cell>
          <cell r="H651">
            <v>380</v>
          </cell>
          <cell r="I651">
            <v>3150</v>
          </cell>
          <cell r="J651">
            <v>390</v>
          </cell>
          <cell r="K651" t="str">
            <v>AR 28-31</v>
          </cell>
          <cell r="L651">
            <v>650</v>
          </cell>
          <cell r="M651">
            <v>135</v>
          </cell>
          <cell r="N651" t="str">
            <v>CISCO1841</v>
          </cell>
          <cell r="O651">
            <v>650</v>
          </cell>
          <cell r="P651">
            <v>175</v>
          </cell>
          <cell r="Q651">
            <v>4300</v>
          </cell>
          <cell r="R651">
            <v>905</v>
          </cell>
          <cell r="S651" t="str">
            <v>NA</v>
          </cell>
          <cell r="T651" t="str">
            <v>NA</v>
          </cell>
          <cell r="U651" t="str">
            <v>NA</v>
          </cell>
        </row>
        <row r="652">
          <cell r="F652" t="str">
            <v>CESSwitzerlandCOLT Fibre9M</v>
          </cell>
          <cell r="G652">
            <v>500</v>
          </cell>
          <cell r="H652">
            <v>390</v>
          </cell>
          <cell r="I652">
            <v>3150</v>
          </cell>
          <cell r="J652">
            <v>410</v>
          </cell>
          <cell r="K652" t="str">
            <v>AR 28-31</v>
          </cell>
          <cell r="L652">
            <v>650</v>
          </cell>
          <cell r="M652">
            <v>135</v>
          </cell>
          <cell r="N652" t="str">
            <v>CISCO2811</v>
          </cell>
          <cell r="O652">
            <v>650</v>
          </cell>
          <cell r="P652">
            <v>225</v>
          </cell>
          <cell r="Q652">
            <v>4300</v>
          </cell>
          <cell r="R652">
            <v>935</v>
          </cell>
          <cell r="S652" t="str">
            <v>NA</v>
          </cell>
          <cell r="T652" t="str">
            <v>NA</v>
          </cell>
          <cell r="U652" t="str">
            <v>NA</v>
          </cell>
        </row>
        <row r="653">
          <cell r="F653" t="str">
            <v>CESSwitzerlandCOLT Fibre10M</v>
          </cell>
          <cell r="G653">
            <v>500</v>
          </cell>
          <cell r="H653">
            <v>400</v>
          </cell>
          <cell r="I653">
            <v>3150</v>
          </cell>
          <cell r="J653">
            <v>430</v>
          </cell>
          <cell r="K653" t="str">
            <v>AR 28-31</v>
          </cell>
          <cell r="L653">
            <v>650</v>
          </cell>
          <cell r="M653">
            <v>135</v>
          </cell>
          <cell r="N653" t="str">
            <v>CISCO2811</v>
          </cell>
          <cell r="O653">
            <v>650</v>
          </cell>
          <cell r="P653">
            <v>225</v>
          </cell>
          <cell r="Q653">
            <v>4300</v>
          </cell>
          <cell r="R653">
            <v>965</v>
          </cell>
          <cell r="S653">
            <v>3650</v>
          </cell>
          <cell r="T653">
            <v>1000</v>
          </cell>
          <cell r="U653">
            <v>100</v>
          </cell>
        </row>
        <row r="654">
          <cell r="F654" t="str">
            <v>CESSwitzerlandCOLT Fibre11M</v>
          </cell>
          <cell r="G654">
            <v>500</v>
          </cell>
          <cell r="H654">
            <v>430</v>
          </cell>
          <cell r="I654">
            <v>3150</v>
          </cell>
          <cell r="J654">
            <v>440</v>
          </cell>
          <cell r="K654" t="str">
            <v>AR 28-31</v>
          </cell>
          <cell r="L654">
            <v>650</v>
          </cell>
          <cell r="M654">
            <v>135</v>
          </cell>
          <cell r="N654" t="str">
            <v>CISCO2811</v>
          </cell>
          <cell r="O654">
            <v>650</v>
          </cell>
          <cell r="P654">
            <v>225</v>
          </cell>
          <cell r="Q654">
            <v>4300</v>
          </cell>
          <cell r="R654">
            <v>1005</v>
          </cell>
          <cell r="S654" t="str">
            <v>NA</v>
          </cell>
          <cell r="T654" t="str">
            <v>NA</v>
          </cell>
          <cell r="U654" t="str">
            <v>NA</v>
          </cell>
        </row>
        <row r="655">
          <cell r="F655" t="str">
            <v>CESSwitzerlandCOLT Fibre12M</v>
          </cell>
          <cell r="G655">
            <v>500</v>
          </cell>
          <cell r="H655">
            <v>460</v>
          </cell>
          <cell r="I655">
            <v>3150</v>
          </cell>
          <cell r="J655">
            <v>450</v>
          </cell>
          <cell r="K655" t="str">
            <v>AR 28-31</v>
          </cell>
          <cell r="L655">
            <v>650</v>
          </cell>
          <cell r="M655">
            <v>135</v>
          </cell>
          <cell r="N655" t="str">
            <v>CISCO2811</v>
          </cell>
          <cell r="O655">
            <v>650</v>
          </cell>
          <cell r="P655">
            <v>225</v>
          </cell>
          <cell r="Q655">
            <v>4300</v>
          </cell>
          <cell r="R655">
            <v>1045</v>
          </cell>
          <cell r="S655" t="str">
            <v>NA</v>
          </cell>
          <cell r="T655" t="str">
            <v>NA</v>
          </cell>
          <cell r="U655" t="str">
            <v>NA</v>
          </cell>
        </row>
        <row r="656">
          <cell r="F656" t="str">
            <v>CESSwitzerlandCOLT Fibre13M</v>
          </cell>
          <cell r="G656">
            <v>500</v>
          </cell>
          <cell r="H656">
            <v>490</v>
          </cell>
          <cell r="I656">
            <v>3150</v>
          </cell>
          <cell r="J656">
            <v>460</v>
          </cell>
          <cell r="K656" t="str">
            <v>AR 28-31</v>
          </cell>
          <cell r="L656">
            <v>650</v>
          </cell>
          <cell r="M656">
            <v>135</v>
          </cell>
          <cell r="N656" t="str">
            <v>CISCO2811</v>
          </cell>
          <cell r="O656">
            <v>650</v>
          </cell>
          <cell r="P656">
            <v>225</v>
          </cell>
          <cell r="Q656">
            <v>4300</v>
          </cell>
          <cell r="R656">
            <v>1085</v>
          </cell>
          <cell r="S656" t="str">
            <v>NA</v>
          </cell>
          <cell r="T656" t="str">
            <v>NA</v>
          </cell>
          <cell r="U656" t="str">
            <v>NA</v>
          </cell>
        </row>
        <row r="657">
          <cell r="F657" t="str">
            <v>CESSwitzerlandCOLT Fibre14M</v>
          </cell>
          <cell r="G657">
            <v>500</v>
          </cell>
          <cell r="H657">
            <v>520</v>
          </cell>
          <cell r="I657">
            <v>3150</v>
          </cell>
          <cell r="J657">
            <v>470</v>
          </cell>
          <cell r="K657" t="str">
            <v>AR 28-31</v>
          </cell>
          <cell r="L657">
            <v>650</v>
          </cell>
          <cell r="M657">
            <v>135</v>
          </cell>
          <cell r="N657" t="str">
            <v>CISCO2811</v>
          </cell>
          <cell r="O657">
            <v>650</v>
          </cell>
          <cell r="P657">
            <v>225</v>
          </cell>
          <cell r="Q657">
            <v>4300</v>
          </cell>
          <cell r="R657">
            <v>1125</v>
          </cell>
          <cell r="S657" t="str">
            <v>NA</v>
          </cell>
          <cell r="T657" t="str">
            <v>NA</v>
          </cell>
          <cell r="U657" t="str">
            <v>NA</v>
          </cell>
        </row>
        <row r="658">
          <cell r="F658" t="str">
            <v>CESSwitzerlandCOLT Fibre15M</v>
          </cell>
          <cell r="G658">
            <v>500</v>
          </cell>
          <cell r="H658">
            <v>550</v>
          </cell>
          <cell r="I658">
            <v>3150</v>
          </cell>
          <cell r="J658">
            <v>480</v>
          </cell>
          <cell r="K658" t="str">
            <v>AR 28-31</v>
          </cell>
          <cell r="L658">
            <v>650</v>
          </cell>
          <cell r="M658">
            <v>135</v>
          </cell>
          <cell r="N658" t="str">
            <v>CISCO2811</v>
          </cell>
          <cell r="O658">
            <v>650</v>
          </cell>
          <cell r="P658">
            <v>225</v>
          </cell>
          <cell r="Q658">
            <v>4300</v>
          </cell>
          <cell r="R658">
            <v>1165</v>
          </cell>
          <cell r="S658">
            <v>3650</v>
          </cell>
          <cell r="T658">
            <v>1240</v>
          </cell>
          <cell r="U658">
            <v>85</v>
          </cell>
        </row>
        <row r="659">
          <cell r="F659" t="str">
            <v>CESSwitzerlandCOLT Fibre16M</v>
          </cell>
          <cell r="G659">
            <v>500</v>
          </cell>
          <cell r="H659">
            <v>580</v>
          </cell>
          <cell r="I659">
            <v>3150</v>
          </cell>
          <cell r="J659">
            <v>490</v>
          </cell>
          <cell r="K659" t="str">
            <v>AR 28-31</v>
          </cell>
          <cell r="L659">
            <v>650</v>
          </cell>
          <cell r="M659">
            <v>135</v>
          </cell>
          <cell r="N659" t="str">
            <v>CISCO2811</v>
          </cell>
          <cell r="O659">
            <v>650</v>
          </cell>
          <cell r="P659">
            <v>225</v>
          </cell>
          <cell r="Q659">
            <v>4300</v>
          </cell>
          <cell r="R659">
            <v>1205</v>
          </cell>
          <cell r="S659" t="str">
            <v>NA</v>
          </cell>
          <cell r="T659" t="str">
            <v>NA</v>
          </cell>
          <cell r="U659" t="str">
            <v>NA</v>
          </cell>
        </row>
        <row r="660">
          <cell r="F660" t="str">
            <v>CESSwitzerlandCOLT Fibre17M</v>
          </cell>
          <cell r="G660">
            <v>500</v>
          </cell>
          <cell r="H660">
            <v>610</v>
          </cell>
          <cell r="I660">
            <v>3150</v>
          </cell>
          <cell r="J660">
            <v>500</v>
          </cell>
          <cell r="K660" t="str">
            <v>AR 28-31</v>
          </cell>
          <cell r="L660">
            <v>650</v>
          </cell>
          <cell r="M660">
            <v>135</v>
          </cell>
          <cell r="N660" t="str">
            <v>CISCO2811</v>
          </cell>
          <cell r="O660">
            <v>650</v>
          </cell>
          <cell r="P660">
            <v>225</v>
          </cell>
          <cell r="Q660">
            <v>4300</v>
          </cell>
          <cell r="R660">
            <v>1245</v>
          </cell>
          <cell r="S660" t="str">
            <v>NA</v>
          </cell>
          <cell r="T660" t="str">
            <v>NA</v>
          </cell>
          <cell r="U660" t="str">
            <v>NA</v>
          </cell>
        </row>
        <row r="661">
          <cell r="F661" t="str">
            <v>CESSwitzerlandCOLT Fibre18M</v>
          </cell>
          <cell r="G661">
            <v>500</v>
          </cell>
          <cell r="H661">
            <v>640</v>
          </cell>
          <cell r="I661">
            <v>3150</v>
          </cell>
          <cell r="J661">
            <v>505</v>
          </cell>
          <cell r="K661" t="str">
            <v>AR 28-31</v>
          </cell>
          <cell r="L661">
            <v>650</v>
          </cell>
          <cell r="M661">
            <v>135</v>
          </cell>
          <cell r="N661" t="str">
            <v>CISCO2811</v>
          </cell>
          <cell r="O661">
            <v>650</v>
          </cell>
          <cell r="P661">
            <v>225</v>
          </cell>
          <cell r="Q661">
            <v>4300</v>
          </cell>
          <cell r="R661">
            <v>1280</v>
          </cell>
          <cell r="S661" t="str">
            <v>NA</v>
          </cell>
          <cell r="T661" t="str">
            <v>NA</v>
          </cell>
          <cell r="U661" t="str">
            <v>NA</v>
          </cell>
        </row>
        <row r="662">
          <cell r="F662" t="str">
            <v>CESSwitzerlandCOLT Fibre19M</v>
          </cell>
          <cell r="G662">
            <v>500</v>
          </cell>
          <cell r="H662">
            <v>670</v>
          </cell>
          <cell r="I662">
            <v>3150</v>
          </cell>
          <cell r="J662">
            <v>510</v>
          </cell>
          <cell r="K662" t="str">
            <v>AR 28-31</v>
          </cell>
          <cell r="L662">
            <v>650</v>
          </cell>
          <cell r="M662">
            <v>135</v>
          </cell>
          <cell r="N662" t="str">
            <v>CISCO2811</v>
          </cell>
          <cell r="O662">
            <v>650</v>
          </cell>
          <cell r="P662">
            <v>225</v>
          </cell>
          <cell r="Q662">
            <v>4300</v>
          </cell>
          <cell r="R662">
            <v>1315</v>
          </cell>
          <cell r="S662" t="str">
            <v>NA</v>
          </cell>
          <cell r="T662" t="str">
            <v>NA</v>
          </cell>
          <cell r="U662" t="str">
            <v>NA</v>
          </cell>
        </row>
        <row r="663">
          <cell r="F663" t="str">
            <v>CESSwitzerlandCOLT Fibre20M</v>
          </cell>
          <cell r="G663">
            <v>500</v>
          </cell>
          <cell r="H663">
            <v>700</v>
          </cell>
          <cell r="I663">
            <v>3150</v>
          </cell>
          <cell r="J663">
            <v>515</v>
          </cell>
          <cell r="K663" t="str">
            <v>AR 28-31</v>
          </cell>
          <cell r="L663">
            <v>650</v>
          </cell>
          <cell r="M663">
            <v>135</v>
          </cell>
          <cell r="N663" t="str">
            <v>CISCO2811</v>
          </cell>
          <cell r="O663">
            <v>650</v>
          </cell>
          <cell r="P663">
            <v>225</v>
          </cell>
          <cell r="Q663">
            <v>4300</v>
          </cell>
          <cell r="R663">
            <v>1350</v>
          </cell>
          <cell r="S663">
            <v>3650</v>
          </cell>
          <cell r="T663">
            <v>1460</v>
          </cell>
          <cell r="U663">
            <v>75</v>
          </cell>
        </row>
        <row r="664">
          <cell r="F664" t="str">
            <v>CESSwitzerlandCOLT Fibre25M</v>
          </cell>
          <cell r="G664">
            <v>500</v>
          </cell>
          <cell r="H664">
            <v>835</v>
          </cell>
          <cell r="I664">
            <v>3150</v>
          </cell>
          <cell r="J664">
            <v>545</v>
          </cell>
          <cell r="K664" t="str">
            <v>RT-AR4640-AC-CHASSIS</v>
          </cell>
          <cell r="L664">
            <v>1300</v>
          </cell>
          <cell r="M664">
            <v>350</v>
          </cell>
          <cell r="N664" t="str">
            <v>CISCO3825</v>
          </cell>
          <cell r="O664">
            <v>1300</v>
          </cell>
          <cell r="P664">
            <v>540</v>
          </cell>
          <cell r="Q664">
            <v>4950</v>
          </cell>
          <cell r="R664">
            <v>1730</v>
          </cell>
          <cell r="S664">
            <v>3650</v>
          </cell>
          <cell r="T664">
            <v>1660</v>
          </cell>
          <cell r="U664">
            <v>70</v>
          </cell>
        </row>
        <row r="665">
          <cell r="F665" t="str">
            <v>CESSwitzerlandCOLT Fibre30M</v>
          </cell>
          <cell r="G665">
            <v>500</v>
          </cell>
          <cell r="H665">
            <v>965</v>
          </cell>
          <cell r="I665">
            <v>3150</v>
          </cell>
          <cell r="J665">
            <v>570</v>
          </cell>
          <cell r="K665" t="str">
            <v>RT-AR4640-AC-CHASSIS</v>
          </cell>
          <cell r="L665">
            <v>1300</v>
          </cell>
          <cell r="M665">
            <v>350</v>
          </cell>
          <cell r="N665" t="str">
            <v>CISCO3825</v>
          </cell>
          <cell r="O665">
            <v>1300</v>
          </cell>
          <cell r="P665">
            <v>540</v>
          </cell>
          <cell r="Q665">
            <v>4950</v>
          </cell>
          <cell r="R665">
            <v>1885</v>
          </cell>
          <cell r="S665">
            <v>3650</v>
          </cell>
          <cell r="T665">
            <v>1845</v>
          </cell>
          <cell r="U665">
            <v>65</v>
          </cell>
        </row>
        <row r="666">
          <cell r="F666" t="str">
            <v>CESSwitzerlandCOLT Fibre34M</v>
          </cell>
          <cell r="G666">
            <v>500</v>
          </cell>
          <cell r="H666">
            <v>1065</v>
          </cell>
          <cell r="I666">
            <v>3150</v>
          </cell>
          <cell r="J666">
            <v>590</v>
          </cell>
          <cell r="K666" t="str">
            <v>RT-AR4640-AC-CHASSIS</v>
          </cell>
          <cell r="L666">
            <v>1300</v>
          </cell>
          <cell r="M666">
            <v>350</v>
          </cell>
          <cell r="N666" t="str">
            <v>CISCO3825</v>
          </cell>
          <cell r="O666">
            <v>1300</v>
          </cell>
          <cell r="P666">
            <v>540</v>
          </cell>
          <cell r="Q666">
            <v>4950</v>
          </cell>
          <cell r="R666">
            <v>2005</v>
          </cell>
          <cell r="S666" t="str">
            <v>NA</v>
          </cell>
          <cell r="T666" t="str">
            <v>NA</v>
          </cell>
          <cell r="U666" t="str">
            <v>NA</v>
          </cell>
        </row>
        <row r="667">
          <cell r="F667" t="str">
            <v>CESSwitzerlandCOLT Fibre35M</v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>
            <v>3650</v>
          </cell>
          <cell r="T667">
            <v>2020</v>
          </cell>
          <cell r="U667">
            <v>60</v>
          </cell>
        </row>
        <row r="668">
          <cell r="F668" t="str">
            <v>CESSwitzerlandCOLT Fibre40M</v>
          </cell>
          <cell r="G668">
            <v>500</v>
          </cell>
          <cell r="H668">
            <v>1215</v>
          </cell>
          <cell r="I668">
            <v>3150</v>
          </cell>
          <cell r="J668">
            <v>615</v>
          </cell>
          <cell r="K668" t="str">
            <v>RT-AR4640-AC-CHASSIS</v>
          </cell>
          <cell r="L668">
            <v>1300</v>
          </cell>
          <cell r="M668">
            <v>350</v>
          </cell>
          <cell r="N668" t="str">
            <v>CISCO3825</v>
          </cell>
          <cell r="O668">
            <v>1300</v>
          </cell>
          <cell r="P668">
            <v>540</v>
          </cell>
          <cell r="Q668">
            <v>4950</v>
          </cell>
          <cell r="R668">
            <v>2180</v>
          </cell>
          <cell r="S668">
            <v>3650</v>
          </cell>
          <cell r="T668">
            <v>2200</v>
          </cell>
          <cell r="U668">
            <v>55</v>
          </cell>
        </row>
        <row r="669">
          <cell r="F669" t="str">
            <v>CESSwitzerlandCOLT Fibre45M</v>
          </cell>
          <cell r="G669">
            <v>500</v>
          </cell>
          <cell r="H669">
            <v>1335</v>
          </cell>
          <cell r="I669">
            <v>3150</v>
          </cell>
          <cell r="J669">
            <v>635</v>
          </cell>
          <cell r="K669" t="str">
            <v>RT-AR4640-AC-CHASSIS</v>
          </cell>
          <cell r="L669">
            <v>1300</v>
          </cell>
          <cell r="M669">
            <v>350</v>
          </cell>
          <cell r="N669" t="str">
            <v>CISCO3825</v>
          </cell>
          <cell r="O669">
            <v>1300</v>
          </cell>
          <cell r="P669">
            <v>540</v>
          </cell>
          <cell r="Q669">
            <v>4950</v>
          </cell>
          <cell r="R669">
            <v>2320</v>
          </cell>
          <cell r="S669">
            <v>3650</v>
          </cell>
          <cell r="T669">
            <v>2365</v>
          </cell>
          <cell r="U669">
            <v>55</v>
          </cell>
        </row>
        <row r="670">
          <cell r="F670" t="str">
            <v>CESSwitzerlandCOLT Fibre50M</v>
          </cell>
          <cell r="G670">
            <v>500</v>
          </cell>
          <cell r="H670">
            <v>1450</v>
          </cell>
          <cell r="I670">
            <v>3150</v>
          </cell>
          <cell r="J670">
            <v>650</v>
          </cell>
          <cell r="K670" t="str">
            <v>RT-AR4640-AC-CHASSIS</v>
          </cell>
          <cell r="L670">
            <v>1300</v>
          </cell>
          <cell r="M670">
            <v>350</v>
          </cell>
          <cell r="N670" t="str">
            <v>CISCO3825</v>
          </cell>
          <cell r="O670">
            <v>1300</v>
          </cell>
          <cell r="P670">
            <v>540</v>
          </cell>
          <cell r="Q670">
            <v>4950</v>
          </cell>
          <cell r="R670">
            <v>2450</v>
          </cell>
          <cell r="S670">
            <v>3650</v>
          </cell>
          <cell r="T670">
            <v>2520</v>
          </cell>
          <cell r="U670">
            <v>55</v>
          </cell>
        </row>
        <row r="671">
          <cell r="F671" t="str">
            <v>CESSwitzerlandCOLT Fibre60M</v>
          </cell>
          <cell r="G671">
            <v>500</v>
          </cell>
          <cell r="H671">
            <v>1615</v>
          </cell>
          <cell r="I671">
            <v>3150</v>
          </cell>
          <cell r="J671">
            <v>680</v>
          </cell>
          <cell r="K671" t="str">
            <v>RT-AR4640-AC-CHASSIS</v>
          </cell>
          <cell r="L671">
            <v>1300</v>
          </cell>
          <cell r="M671">
            <v>350</v>
          </cell>
          <cell r="N671" t="str">
            <v>CISCO3825</v>
          </cell>
          <cell r="O671">
            <v>1300</v>
          </cell>
          <cell r="P671">
            <v>540</v>
          </cell>
          <cell r="Q671">
            <v>4950</v>
          </cell>
          <cell r="R671">
            <v>2645</v>
          </cell>
          <cell r="S671">
            <v>3650</v>
          </cell>
          <cell r="T671">
            <v>2755</v>
          </cell>
          <cell r="U671">
            <v>50</v>
          </cell>
        </row>
        <row r="672">
          <cell r="F672" t="str">
            <v>CESSwitzerlandCOLT Fibre70M</v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>
            <v>3650</v>
          </cell>
          <cell r="T672">
            <v>3240</v>
          </cell>
          <cell r="U672">
            <v>50</v>
          </cell>
        </row>
        <row r="673">
          <cell r="F673" t="str">
            <v>CESSwitzerlandCOLT Fibre75M</v>
          </cell>
          <cell r="G673">
            <v>500</v>
          </cell>
          <cell r="H673">
            <v>1845</v>
          </cell>
          <cell r="I673">
            <v>3150</v>
          </cell>
          <cell r="J673">
            <v>720</v>
          </cell>
          <cell r="K673" t="str">
            <v>RT-AR4640-AC-CHASSIS</v>
          </cell>
          <cell r="L673">
            <v>1300</v>
          </cell>
          <cell r="M673">
            <v>350</v>
          </cell>
          <cell r="N673" t="str">
            <v>CISCO3825</v>
          </cell>
          <cell r="O673">
            <v>1300</v>
          </cell>
          <cell r="P673">
            <v>540</v>
          </cell>
          <cell r="Q673">
            <v>4950</v>
          </cell>
          <cell r="R673">
            <v>2915</v>
          </cell>
          <cell r="S673" t="str">
            <v>NA</v>
          </cell>
          <cell r="T673" t="str">
            <v>NA</v>
          </cell>
          <cell r="U673" t="str">
            <v>NA</v>
          </cell>
        </row>
        <row r="674">
          <cell r="F674" t="str">
            <v>CESSwitzerlandCOLT Fibre90M</v>
          </cell>
          <cell r="G674">
            <v>500</v>
          </cell>
          <cell r="H674">
            <v>2055</v>
          </cell>
          <cell r="I674">
            <v>3150</v>
          </cell>
          <cell r="J674">
            <v>755</v>
          </cell>
          <cell r="K674" t="str">
            <v>RT-AR4640-AC-CHASSIS</v>
          </cell>
          <cell r="L674">
            <v>1300</v>
          </cell>
          <cell r="M674">
            <v>350</v>
          </cell>
          <cell r="N674" t="str">
            <v>CISCO3825</v>
          </cell>
          <cell r="O674">
            <v>1300</v>
          </cell>
          <cell r="P674">
            <v>540</v>
          </cell>
          <cell r="Q674">
            <v>4950</v>
          </cell>
          <cell r="R674">
            <v>3160</v>
          </cell>
          <cell r="S674">
            <v>3650</v>
          </cell>
          <cell r="T674">
            <v>3375</v>
          </cell>
          <cell r="U674">
            <v>40</v>
          </cell>
        </row>
        <row r="675">
          <cell r="F675" t="str">
            <v>CESSwitzerlandCOLT Fibre100M</v>
          </cell>
          <cell r="G675">
            <v>500</v>
          </cell>
          <cell r="H675">
            <v>2190</v>
          </cell>
          <cell r="I675">
            <v>3150</v>
          </cell>
          <cell r="J675">
            <v>780</v>
          </cell>
          <cell r="K675" t="str">
            <v>RT-AR4640-AC-CHASSIS</v>
          </cell>
          <cell r="L675">
            <v>1300</v>
          </cell>
          <cell r="M675">
            <v>350</v>
          </cell>
          <cell r="N675" t="str">
            <v>CISCO3825</v>
          </cell>
          <cell r="O675">
            <v>1300</v>
          </cell>
          <cell r="P675">
            <v>540</v>
          </cell>
          <cell r="Q675">
            <v>4950</v>
          </cell>
          <cell r="R675">
            <v>3320</v>
          </cell>
          <cell r="S675">
            <v>3650</v>
          </cell>
          <cell r="T675">
            <v>3565</v>
          </cell>
          <cell r="U675">
            <v>40</v>
          </cell>
        </row>
        <row r="676">
          <cell r="F676" t="str">
            <v>CESSwitzerlandCOLT Fibre110M</v>
          </cell>
          <cell r="G676">
            <v>1280</v>
          </cell>
          <cell r="H676">
            <v>2320</v>
          </cell>
          <cell r="I676">
            <v>4800</v>
          </cell>
          <cell r="J676">
            <v>810</v>
          </cell>
          <cell r="K676" t="str">
            <v>7206VXR/NPE-G1</v>
          </cell>
          <cell r="L676">
            <v>2595</v>
          </cell>
          <cell r="M676">
            <v>1365</v>
          </cell>
          <cell r="N676" t="str">
            <v>7206VXR/NPE-G1</v>
          </cell>
          <cell r="O676">
            <v>2595</v>
          </cell>
          <cell r="P676">
            <v>1365</v>
          </cell>
          <cell r="Q676">
            <v>8675</v>
          </cell>
          <cell r="R676">
            <v>4495</v>
          </cell>
          <cell r="S676" t="str">
            <v>NA</v>
          </cell>
          <cell r="T676" t="str">
            <v>NA</v>
          </cell>
          <cell r="U676" t="str">
            <v>NA</v>
          </cell>
        </row>
        <row r="677">
          <cell r="F677" t="str">
            <v>CESSwitzerlandCOLT Fibre120M</v>
          </cell>
          <cell r="G677">
            <v>1280</v>
          </cell>
          <cell r="H677">
            <v>2445</v>
          </cell>
          <cell r="I677">
            <v>4800</v>
          </cell>
          <cell r="J677">
            <v>840</v>
          </cell>
          <cell r="K677" t="str">
            <v>7206VXR/NPE-G1</v>
          </cell>
          <cell r="L677">
            <v>2595</v>
          </cell>
          <cell r="M677">
            <v>1365</v>
          </cell>
          <cell r="N677" t="str">
            <v>7206VXR/NPE-G1</v>
          </cell>
          <cell r="O677">
            <v>2595</v>
          </cell>
          <cell r="P677">
            <v>1365</v>
          </cell>
          <cell r="Q677">
            <v>8675</v>
          </cell>
          <cell r="R677">
            <v>4650</v>
          </cell>
          <cell r="S677" t="str">
            <v>NA</v>
          </cell>
          <cell r="T677" t="str">
            <v>NA</v>
          </cell>
          <cell r="U677" t="str">
            <v>NA</v>
          </cell>
        </row>
        <row r="678">
          <cell r="F678" t="str">
            <v>CESSwitzerlandCOLT Fibre130M</v>
          </cell>
          <cell r="G678">
            <v>1280</v>
          </cell>
          <cell r="H678">
            <v>2570</v>
          </cell>
          <cell r="I678">
            <v>4800</v>
          </cell>
          <cell r="J678">
            <v>870</v>
          </cell>
          <cell r="K678" t="str">
            <v>7206VXR/NPE-G1</v>
          </cell>
          <cell r="L678">
            <v>2595</v>
          </cell>
          <cell r="M678">
            <v>1365</v>
          </cell>
          <cell r="N678" t="str">
            <v>7206VXR/NPE-G1</v>
          </cell>
          <cell r="O678">
            <v>2595</v>
          </cell>
          <cell r="P678">
            <v>1365</v>
          </cell>
          <cell r="Q678">
            <v>8675</v>
          </cell>
          <cell r="R678">
            <v>4805</v>
          </cell>
          <cell r="S678" t="str">
            <v>NA</v>
          </cell>
          <cell r="T678" t="str">
            <v>NA</v>
          </cell>
          <cell r="U678" t="str">
            <v>NA</v>
          </cell>
        </row>
        <row r="679">
          <cell r="F679" t="str">
            <v>CESSwitzerlandCOLT Fibre140M</v>
          </cell>
          <cell r="G679">
            <v>1280</v>
          </cell>
          <cell r="H679">
            <v>2690</v>
          </cell>
          <cell r="I679">
            <v>4800</v>
          </cell>
          <cell r="J679">
            <v>895</v>
          </cell>
          <cell r="K679" t="str">
            <v>7206VXR/NPE-G1</v>
          </cell>
          <cell r="L679">
            <v>2595</v>
          </cell>
          <cell r="M679">
            <v>1365</v>
          </cell>
          <cell r="N679" t="str">
            <v>7206VXR/NPE-G1</v>
          </cell>
          <cell r="O679">
            <v>2595</v>
          </cell>
          <cell r="P679">
            <v>1365</v>
          </cell>
          <cell r="Q679">
            <v>8675</v>
          </cell>
          <cell r="R679">
            <v>4950</v>
          </cell>
          <cell r="S679" t="str">
            <v>NA</v>
          </cell>
          <cell r="T679" t="str">
            <v>NA</v>
          </cell>
          <cell r="U679" t="str">
            <v>NA</v>
          </cell>
        </row>
        <row r="680">
          <cell r="F680" t="str">
            <v>CESSwitzerlandCOLT Fibre150M</v>
          </cell>
          <cell r="G680">
            <v>1280</v>
          </cell>
          <cell r="H680">
            <v>2805</v>
          </cell>
          <cell r="I680">
            <v>4800</v>
          </cell>
          <cell r="J680">
            <v>920</v>
          </cell>
          <cell r="K680" t="str">
            <v>7206VXR/NPE-G1</v>
          </cell>
          <cell r="L680">
            <v>2595</v>
          </cell>
          <cell r="M680">
            <v>1365</v>
          </cell>
          <cell r="N680" t="str">
            <v>7206VXR/NPE-G1</v>
          </cell>
          <cell r="O680">
            <v>2595</v>
          </cell>
          <cell r="P680">
            <v>1365</v>
          </cell>
          <cell r="Q680">
            <v>8675</v>
          </cell>
          <cell r="R680">
            <v>5090</v>
          </cell>
          <cell r="S680" t="str">
            <v>NA</v>
          </cell>
          <cell r="T680" t="str">
            <v>NA</v>
          </cell>
          <cell r="U680" t="str">
            <v>NA</v>
          </cell>
        </row>
        <row r="681">
          <cell r="F681" t="str">
            <v>CESSwitzerlandCOLT Fibre155M</v>
          </cell>
          <cell r="G681">
            <v>1280</v>
          </cell>
          <cell r="H681">
            <v>2860</v>
          </cell>
          <cell r="I681">
            <v>4800</v>
          </cell>
          <cell r="J681">
            <v>930</v>
          </cell>
          <cell r="K681" t="str">
            <v>7206VXR/NPE-G1</v>
          </cell>
          <cell r="L681">
            <v>2595</v>
          </cell>
          <cell r="M681">
            <v>1365</v>
          </cell>
          <cell r="N681" t="str">
            <v>7206VXR/NPE-G1</v>
          </cell>
          <cell r="O681">
            <v>2595</v>
          </cell>
          <cell r="P681">
            <v>1365</v>
          </cell>
          <cell r="Q681">
            <v>8675</v>
          </cell>
          <cell r="R681">
            <v>5155</v>
          </cell>
          <cell r="S681" t="str">
            <v>NA</v>
          </cell>
          <cell r="T681" t="str">
            <v>NA</v>
          </cell>
          <cell r="U681" t="str">
            <v>NA</v>
          </cell>
        </row>
        <row r="682">
          <cell r="F682" t="str">
            <v>CESSwitzerlandCOLT Fibre200M</v>
          </cell>
          <cell r="G682">
            <v>1280</v>
          </cell>
          <cell r="H682">
            <v>3340</v>
          </cell>
          <cell r="I682">
            <v>4800</v>
          </cell>
          <cell r="J682">
            <v>1030</v>
          </cell>
          <cell r="K682" t="str">
            <v>7206VXR/NPE-G1</v>
          </cell>
          <cell r="L682">
            <v>2595</v>
          </cell>
          <cell r="M682">
            <v>1365</v>
          </cell>
          <cell r="N682" t="str">
            <v>7206VXR/NPE-G1</v>
          </cell>
          <cell r="O682">
            <v>2595</v>
          </cell>
          <cell r="P682">
            <v>1365</v>
          </cell>
          <cell r="Q682">
            <v>8675</v>
          </cell>
          <cell r="R682">
            <v>5735</v>
          </cell>
          <cell r="S682">
            <v>6080</v>
          </cell>
          <cell r="T682">
            <v>5245</v>
          </cell>
          <cell r="U682">
            <v>30</v>
          </cell>
        </row>
        <row r="683">
          <cell r="F683" t="str">
            <v>CESSwitzerlandCOLT Fibre300M</v>
          </cell>
          <cell r="G683">
            <v>1280</v>
          </cell>
          <cell r="H683">
            <v>4280</v>
          </cell>
          <cell r="I683">
            <v>4800</v>
          </cell>
          <cell r="J683">
            <v>1215</v>
          </cell>
          <cell r="K683" t="str">
            <v>7206VXR/NPE-G1</v>
          </cell>
          <cell r="L683">
            <v>2595</v>
          </cell>
          <cell r="M683">
            <v>1365</v>
          </cell>
          <cell r="N683" t="str">
            <v>7206VXR/NPE-G1</v>
          </cell>
          <cell r="O683">
            <v>2595</v>
          </cell>
          <cell r="P683">
            <v>1365</v>
          </cell>
          <cell r="Q683">
            <v>8675</v>
          </cell>
          <cell r="R683">
            <v>6860</v>
          </cell>
          <cell r="S683">
            <v>6080</v>
          </cell>
          <cell r="T683">
            <v>6595</v>
          </cell>
          <cell r="U683">
            <v>25</v>
          </cell>
        </row>
        <row r="684">
          <cell r="F684" t="str">
            <v>CESSwitzerlandCOLT Fibre400M</v>
          </cell>
          <cell r="G684">
            <v>1280</v>
          </cell>
          <cell r="H684">
            <v>5105</v>
          </cell>
          <cell r="I684">
            <v>4800</v>
          </cell>
          <cell r="J684">
            <v>1370</v>
          </cell>
          <cell r="K684" t="str">
            <v>7206VXR/NPE-G1</v>
          </cell>
          <cell r="L684">
            <v>2595</v>
          </cell>
          <cell r="M684">
            <v>1365</v>
          </cell>
          <cell r="N684" t="str">
            <v>7206VXR/NPE-G1</v>
          </cell>
          <cell r="O684">
            <v>2595</v>
          </cell>
          <cell r="P684">
            <v>1365</v>
          </cell>
          <cell r="Q684">
            <v>8675</v>
          </cell>
          <cell r="R684">
            <v>7840</v>
          </cell>
          <cell r="S684">
            <v>6080</v>
          </cell>
          <cell r="T684">
            <v>7770</v>
          </cell>
          <cell r="U684">
            <v>20</v>
          </cell>
        </row>
        <row r="685">
          <cell r="F685" t="str">
            <v>CESSwitzerlandCOLT Fibre500M</v>
          </cell>
          <cell r="G685">
            <v>1280</v>
          </cell>
          <cell r="H685">
            <v>5850</v>
          </cell>
          <cell r="I685">
            <v>4800</v>
          </cell>
          <cell r="J685">
            <v>1505</v>
          </cell>
          <cell r="K685" t="str">
            <v>ASR1002-F</v>
          </cell>
          <cell r="L685">
            <v>2595</v>
          </cell>
          <cell r="M685">
            <v>1480</v>
          </cell>
          <cell r="N685" t="str">
            <v>ASR1002-F</v>
          </cell>
          <cell r="O685">
            <v>2595</v>
          </cell>
          <cell r="P685">
            <v>1480</v>
          </cell>
          <cell r="Q685">
            <v>8675</v>
          </cell>
          <cell r="R685">
            <v>8835</v>
          </cell>
          <cell r="S685">
            <v>6080</v>
          </cell>
          <cell r="T685">
            <v>8830</v>
          </cell>
          <cell r="U685">
            <v>20</v>
          </cell>
        </row>
        <row r="686">
          <cell r="F686" t="str">
            <v>CESSwitzerlandCOLT Fibre600M</v>
          </cell>
          <cell r="G686">
            <v>1280</v>
          </cell>
          <cell r="H686">
            <v>6540</v>
          </cell>
          <cell r="I686">
            <v>4800</v>
          </cell>
          <cell r="J686">
            <v>1620</v>
          </cell>
          <cell r="K686" t="str">
            <v>ASR1002-F</v>
          </cell>
          <cell r="L686">
            <v>2595</v>
          </cell>
          <cell r="M686">
            <v>1480</v>
          </cell>
          <cell r="N686" t="str">
            <v>ASR1002-F</v>
          </cell>
          <cell r="O686">
            <v>2595</v>
          </cell>
          <cell r="P686">
            <v>1480</v>
          </cell>
          <cell r="Q686">
            <v>8675</v>
          </cell>
          <cell r="R686">
            <v>9640</v>
          </cell>
          <cell r="S686">
            <v>6080</v>
          </cell>
          <cell r="T686">
            <v>9795</v>
          </cell>
          <cell r="U686">
            <v>20</v>
          </cell>
        </row>
        <row r="687">
          <cell r="F687" t="str">
            <v>CESSwitzerlandCOLT Fibre700M</v>
          </cell>
          <cell r="G687">
            <v>1280</v>
          </cell>
          <cell r="H687">
            <v>7185</v>
          </cell>
          <cell r="I687">
            <v>4800</v>
          </cell>
          <cell r="J687">
            <v>1725</v>
          </cell>
          <cell r="K687" t="str">
            <v>ASR1002-F</v>
          </cell>
          <cell r="L687">
            <v>2595</v>
          </cell>
          <cell r="M687">
            <v>1480</v>
          </cell>
          <cell r="N687" t="str">
            <v>ASR1002-F</v>
          </cell>
          <cell r="O687">
            <v>2595</v>
          </cell>
          <cell r="P687">
            <v>1480</v>
          </cell>
          <cell r="Q687">
            <v>8675</v>
          </cell>
          <cell r="R687">
            <v>10390</v>
          </cell>
          <cell r="S687">
            <v>6080</v>
          </cell>
          <cell r="T687">
            <v>10695</v>
          </cell>
          <cell r="U687">
            <v>20</v>
          </cell>
        </row>
        <row r="688">
          <cell r="F688" t="str">
            <v>CESSwitzerlandCOLT Fibre800M</v>
          </cell>
          <cell r="G688">
            <v>1280</v>
          </cell>
          <cell r="H688">
            <v>7795</v>
          </cell>
          <cell r="I688">
            <v>4800</v>
          </cell>
          <cell r="J688">
            <v>1820</v>
          </cell>
          <cell r="K688" t="str">
            <v>ASR1002-F</v>
          </cell>
          <cell r="L688">
            <v>2595</v>
          </cell>
          <cell r="M688">
            <v>1480</v>
          </cell>
          <cell r="N688" t="str">
            <v>ASR1002-F</v>
          </cell>
          <cell r="O688">
            <v>2595</v>
          </cell>
          <cell r="P688">
            <v>1480</v>
          </cell>
          <cell r="Q688">
            <v>8675</v>
          </cell>
          <cell r="R688">
            <v>11095</v>
          </cell>
          <cell r="S688">
            <v>6080</v>
          </cell>
          <cell r="T688">
            <v>11540</v>
          </cell>
          <cell r="U688">
            <v>15</v>
          </cell>
        </row>
        <row r="689">
          <cell r="F689" t="str">
            <v>CESSwitzerlandCOLT Fibre900M</v>
          </cell>
          <cell r="G689">
            <v>1280</v>
          </cell>
          <cell r="H689">
            <v>8375</v>
          </cell>
          <cell r="I689">
            <v>4800</v>
          </cell>
          <cell r="J689">
            <v>1910</v>
          </cell>
          <cell r="K689" t="str">
            <v>ASR1002-F</v>
          </cell>
          <cell r="L689">
            <v>2595</v>
          </cell>
          <cell r="M689">
            <v>1480</v>
          </cell>
          <cell r="N689" t="str">
            <v>ASR1002-F</v>
          </cell>
          <cell r="O689">
            <v>2595</v>
          </cell>
          <cell r="P689">
            <v>1480</v>
          </cell>
          <cell r="Q689">
            <v>8675</v>
          </cell>
          <cell r="R689">
            <v>11765</v>
          </cell>
          <cell r="S689">
            <v>6080</v>
          </cell>
          <cell r="T689">
            <v>12345</v>
          </cell>
          <cell r="U689">
            <v>15</v>
          </cell>
        </row>
        <row r="690">
          <cell r="F690" t="str">
            <v>CESSwitzerlandCOLT Fibre1G</v>
          </cell>
          <cell r="G690">
            <v>1280</v>
          </cell>
          <cell r="H690">
            <v>8945</v>
          </cell>
          <cell r="I690">
            <v>4800</v>
          </cell>
          <cell r="J690">
            <v>2000</v>
          </cell>
          <cell r="K690" t="str">
            <v>ASR1002-F</v>
          </cell>
          <cell r="L690">
            <v>2595</v>
          </cell>
          <cell r="M690">
            <v>1480</v>
          </cell>
          <cell r="N690" t="str">
            <v>ASR1002-F</v>
          </cell>
          <cell r="O690">
            <v>2595</v>
          </cell>
          <cell r="P690">
            <v>1480</v>
          </cell>
          <cell r="Q690">
            <v>8675</v>
          </cell>
          <cell r="R690">
            <v>12425</v>
          </cell>
          <cell r="S690">
            <v>6080</v>
          </cell>
          <cell r="T690">
            <v>13135</v>
          </cell>
          <cell r="U690">
            <v>15</v>
          </cell>
        </row>
        <row r="691">
          <cell r="F691" t="str">
            <v>CESSwitzerlandCOLT Fibre80M</v>
          </cell>
          <cell r="G691">
            <v>500</v>
          </cell>
          <cell r="H691">
            <v>1915</v>
          </cell>
          <cell r="I691">
            <v>3150</v>
          </cell>
          <cell r="J691">
            <v>730</v>
          </cell>
          <cell r="K691" t="str">
            <v>RT-AR4640-AC-CHASSIS</v>
          </cell>
          <cell r="L691">
            <v>1300</v>
          </cell>
          <cell r="M691">
            <v>350</v>
          </cell>
          <cell r="N691" t="str">
            <v>CISCO3825</v>
          </cell>
          <cell r="O691">
            <v>1300</v>
          </cell>
          <cell r="P691">
            <v>540</v>
          </cell>
          <cell r="Q691">
            <v>4950</v>
          </cell>
          <cell r="R691">
            <v>2995</v>
          </cell>
          <cell r="S691">
            <v>3650</v>
          </cell>
          <cell r="T691">
            <v>3175</v>
          </cell>
          <cell r="U691">
            <v>40</v>
          </cell>
        </row>
        <row r="692">
          <cell r="F692" t="str">
            <v>CESUKCOLT Fibre64k</v>
          </cell>
          <cell r="G692">
            <v>180</v>
          </cell>
          <cell r="H692">
            <v>170</v>
          </cell>
          <cell r="I692">
            <v>500</v>
          </cell>
          <cell r="J692">
            <v>120</v>
          </cell>
          <cell r="K692" t="str">
            <v>CISCO881-K9</v>
          </cell>
          <cell r="L692">
            <v>175</v>
          </cell>
          <cell r="M692">
            <v>50</v>
          </cell>
          <cell r="N692" t="str">
            <v>AR 28-09</v>
          </cell>
          <cell r="O692">
            <v>440</v>
          </cell>
          <cell r="P692">
            <v>90</v>
          </cell>
          <cell r="Q692">
            <v>855</v>
          </cell>
          <cell r="R692">
            <v>340</v>
          </cell>
          <cell r="S692" t="str">
            <v>NA</v>
          </cell>
          <cell r="T692" t="str">
            <v>NA</v>
          </cell>
          <cell r="U692" t="str">
            <v>NA</v>
          </cell>
        </row>
        <row r="693">
          <cell r="F693" t="str">
            <v>CESUKCOLT Fibre128k</v>
          </cell>
          <cell r="G693">
            <v>180</v>
          </cell>
          <cell r="H693">
            <v>170</v>
          </cell>
          <cell r="I693">
            <v>500</v>
          </cell>
          <cell r="J693">
            <v>120</v>
          </cell>
          <cell r="K693" t="str">
            <v>CISCO881-K9</v>
          </cell>
          <cell r="L693">
            <v>175</v>
          </cell>
          <cell r="M693">
            <v>50</v>
          </cell>
          <cell r="N693" t="str">
            <v>AR 28-09</v>
          </cell>
          <cell r="O693">
            <v>440</v>
          </cell>
          <cell r="P693">
            <v>90</v>
          </cell>
          <cell r="Q693">
            <v>855</v>
          </cell>
          <cell r="R693">
            <v>340</v>
          </cell>
          <cell r="S693" t="str">
            <v>NA</v>
          </cell>
          <cell r="T693" t="str">
            <v>NA</v>
          </cell>
          <cell r="U693" t="str">
            <v>NA</v>
          </cell>
        </row>
        <row r="694">
          <cell r="F694" t="str">
            <v>CESUKCOLT Fibre256k</v>
          </cell>
          <cell r="G694">
            <v>180</v>
          </cell>
          <cell r="H694">
            <v>170</v>
          </cell>
          <cell r="I694">
            <v>500</v>
          </cell>
          <cell r="J694">
            <v>120</v>
          </cell>
          <cell r="K694" t="str">
            <v>CISCO881-K9</v>
          </cell>
          <cell r="L694">
            <v>175</v>
          </cell>
          <cell r="M694">
            <v>50</v>
          </cell>
          <cell r="N694" t="str">
            <v>AR 28-09</v>
          </cell>
          <cell r="O694">
            <v>440</v>
          </cell>
          <cell r="P694">
            <v>90</v>
          </cell>
          <cell r="Q694">
            <v>855</v>
          </cell>
          <cell r="R694">
            <v>340</v>
          </cell>
          <cell r="S694" t="str">
            <v>NA</v>
          </cell>
          <cell r="T694" t="str">
            <v>NA</v>
          </cell>
          <cell r="U694" t="str">
            <v>NA</v>
          </cell>
        </row>
        <row r="695">
          <cell r="F695" t="str">
            <v>CESUKCOLT Fibre0.5M</v>
          </cell>
          <cell r="G695">
            <v>180</v>
          </cell>
          <cell r="H695">
            <v>170</v>
          </cell>
          <cell r="I695">
            <v>500</v>
          </cell>
          <cell r="J695">
            <v>120</v>
          </cell>
          <cell r="K695" t="str">
            <v>CISCO881-K9</v>
          </cell>
          <cell r="L695">
            <v>175</v>
          </cell>
          <cell r="M695">
            <v>50</v>
          </cell>
          <cell r="N695" t="str">
            <v>AR 28-09</v>
          </cell>
          <cell r="O695">
            <v>440</v>
          </cell>
          <cell r="P695">
            <v>90</v>
          </cell>
          <cell r="Q695">
            <v>855</v>
          </cell>
          <cell r="R695">
            <v>340</v>
          </cell>
          <cell r="S695" t="str">
            <v>NA</v>
          </cell>
          <cell r="T695" t="str">
            <v>NA</v>
          </cell>
          <cell r="U695" t="str">
            <v>NA</v>
          </cell>
        </row>
        <row r="696">
          <cell r="F696" t="str">
            <v>CESUKCOLT Fibre1M</v>
          </cell>
          <cell r="G696">
            <v>180</v>
          </cell>
          <cell r="H696">
            <v>170</v>
          </cell>
          <cell r="I696">
            <v>500</v>
          </cell>
          <cell r="J696">
            <v>120</v>
          </cell>
          <cell r="K696" t="str">
            <v>CISCO881-K9</v>
          </cell>
          <cell r="L696">
            <v>175</v>
          </cell>
          <cell r="M696">
            <v>50</v>
          </cell>
          <cell r="N696" t="str">
            <v>AR 28-09</v>
          </cell>
          <cell r="O696">
            <v>440</v>
          </cell>
          <cell r="P696">
            <v>90</v>
          </cell>
          <cell r="Q696">
            <v>855</v>
          </cell>
          <cell r="R696">
            <v>340</v>
          </cell>
          <cell r="S696" t="str">
            <v>NA</v>
          </cell>
          <cell r="T696" t="str">
            <v>NA</v>
          </cell>
          <cell r="U696" t="str">
            <v>NA</v>
          </cell>
        </row>
        <row r="697">
          <cell r="F697" t="str">
            <v>CESUKCOLT Fibre1.5M</v>
          </cell>
          <cell r="G697">
            <v>180</v>
          </cell>
          <cell r="H697">
            <v>170</v>
          </cell>
          <cell r="I697">
            <v>500</v>
          </cell>
          <cell r="J697">
            <v>120</v>
          </cell>
          <cell r="K697" t="str">
            <v>CISCO881-K9</v>
          </cell>
          <cell r="L697">
            <v>175</v>
          </cell>
          <cell r="M697">
            <v>50</v>
          </cell>
          <cell r="N697" t="str">
            <v>AR 28-09</v>
          </cell>
          <cell r="O697">
            <v>440</v>
          </cell>
          <cell r="P697">
            <v>90</v>
          </cell>
          <cell r="Q697">
            <v>855</v>
          </cell>
          <cell r="R697">
            <v>340</v>
          </cell>
          <cell r="S697" t="str">
            <v>NA</v>
          </cell>
          <cell r="T697" t="str">
            <v>NA</v>
          </cell>
          <cell r="U697" t="str">
            <v>NA</v>
          </cell>
        </row>
        <row r="698">
          <cell r="F698" t="str">
            <v>CESUKCOLT Fibre2M</v>
          </cell>
          <cell r="G698">
            <v>180</v>
          </cell>
          <cell r="H698">
            <v>170</v>
          </cell>
          <cell r="I698">
            <v>500</v>
          </cell>
          <cell r="J698">
            <v>120</v>
          </cell>
          <cell r="K698" t="str">
            <v>CISCO881-K9</v>
          </cell>
          <cell r="L698">
            <v>175</v>
          </cell>
          <cell r="M698">
            <v>50</v>
          </cell>
          <cell r="N698" t="str">
            <v>AR 28-09</v>
          </cell>
          <cell r="O698">
            <v>440</v>
          </cell>
          <cell r="P698">
            <v>90</v>
          </cell>
          <cell r="Q698">
            <v>855</v>
          </cell>
          <cell r="R698">
            <v>340</v>
          </cell>
          <cell r="S698" t="str">
            <v>NA</v>
          </cell>
          <cell r="T698" t="str">
            <v>NA</v>
          </cell>
          <cell r="U698" t="str">
            <v>NA</v>
          </cell>
        </row>
        <row r="699">
          <cell r="F699" t="str">
            <v>CESUKCOLT Fibre3M</v>
          </cell>
          <cell r="G699">
            <v>450</v>
          </cell>
          <cell r="H699">
            <v>215</v>
          </cell>
          <cell r="I699">
            <v>500</v>
          </cell>
          <cell r="J699">
            <v>140</v>
          </cell>
          <cell r="K699" t="str">
            <v>CISCO881-K9</v>
          </cell>
          <cell r="L699">
            <v>175</v>
          </cell>
          <cell r="M699">
            <v>50</v>
          </cell>
          <cell r="N699" t="str">
            <v>AR 28-09</v>
          </cell>
          <cell r="O699">
            <v>440</v>
          </cell>
          <cell r="P699">
            <v>90</v>
          </cell>
          <cell r="Q699">
            <v>1125</v>
          </cell>
          <cell r="R699">
            <v>405</v>
          </cell>
          <cell r="S699" t="str">
            <v>NA</v>
          </cell>
          <cell r="T699" t="str">
            <v>NA</v>
          </cell>
          <cell r="U699" t="str">
            <v>NA</v>
          </cell>
        </row>
        <row r="700">
          <cell r="F700" t="str">
            <v>CESUKCOLT Fibre4M</v>
          </cell>
          <cell r="G700">
            <v>450</v>
          </cell>
          <cell r="H700">
            <v>255</v>
          </cell>
          <cell r="I700">
            <v>500</v>
          </cell>
          <cell r="J700">
            <v>155</v>
          </cell>
          <cell r="K700" t="str">
            <v>CISCO881-K9</v>
          </cell>
          <cell r="L700">
            <v>175</v>
          </cell>
          <cell r="M700">
            <v>50</v>
          </cell>
          <cell r="N700" t="str">
            <v>AR 28-09</v>
          </cell>
          <cell r="O700">
            <v>440</v>
          </cell>
          <cell r="P700">
            <v>90</v>
          </cell>
          <cell r="Q700">
            <v>1125</v>
          </cell>
          <cell r="R700">
            <v>460</v>
          </cell>
          <cell r="S700" t="str">
            <v>NA</v>
          </cell>
          <cell r="T700" t="str">
            <v>NA</v>
          </cell>
          <cell r="U700" t="str">
            <v>NA</v>
          </cell>
        </row>
        <row r="701">
          <cell r="F701" t="str">
            <v>CESUKCOLT Fibre5M</v>
          </cell>
          <cell r="G701">
            <v>450</v>
          </cell>
          <cell r="H701">
            <v>290</v>
          </cell>
          <cell r="I701">
            <v>500</v>
          </cell>
          <cell r="J701">
            <v>170</v>
          </cell>
          <cell r="K701" t="str">
            <v>AR 28-31</v>
          </cell>
          <cell r="L701">
            <v>440</v>
          </cell>
          <cell r="M701">
            <v>95</v>
          </cell>
          <cell r="N701" t="str">
            <v>CISCO1841</v>
          </cell>
          <cell r="O701">
            <v>440</v>
          </cell>
          <cell r="P701">
            <v>120</v>
          </cell>
          <cell r="Q701">
            <v>1390</v>
          </cell>
          <cell r="R701">
            <v>555</v>
          </cell>
          <cell r="S701">
            <v>950</v>
          </cell>
          <cell r="T701">
            <v>555</v>
          </cell>
          <cell r="U701">
            <v>115</v>
          </cell>
        </row>
        <row r="702">
          <cell r="F702" t="str">
            <v>CESUKCOLT Fibre6M</v>
          </cell>
          <cell r="G702">
            <v>450</v>
          </cell>
          <cell r="H702">
            <v>320</v>
          </cell>
          <cell r="I702">
            <v>500</v>
          </cell>
          <cell r="J702">
            <v>185</v>
          </cell>
          <cell r="K702" t="str">
            <v>AR 28-31</v>
          </cell>
          <cell r="L702">
            <v>440</v>
          </cell>
          <cell r="M702">
            <v>95</v>
          </cell>
          <cell r="N702" t="str">
            <v>CISCO1841</v>
          </cell>
          <cell r="O702">
            <v>440</v>
          </cell>
          <cell r="P702">
            <v>120</v>
          </cell>
          <cell r="Q702">
            <v>1390</v>
          </cell>
          <cell r="R702">
            <v>600</v>
          </cell>
          <cell r="S702" t="str">
            <v>NA</v>
          </cell>
          <cell r="T702" t="str">
            <v>NA</v>
          </cell>
          <cell r="U702" t="str">
            <v>NA</v>
          </cell>
        </row>
        <row r="703">
          <cell r="F703" t="str">
            <v>CESUKCOLT Fibre7M</v>
          </cell>
          <cell r="G703">
            <v>450</v>
          </cell>
          <cell r="H703">
            <v>350</v>
          </cell>
          <cell r="I703">
            <v>500</v>
          </cell>
          <cell r="J703">
            <v>195</v>
          </cell>
          <cell r="K703" t="str">
            <v>AR 28-31</v>
          </cell>
          <cell r="L703">
            <v>440</v>
          </cell>
          <cell r="M703">
            <v>95</v>
          </cell>
          <cell r="N703" t="str">
            <v>CISCO1841</v>
          </cell>
          <cell r="O703">
            <v>440</v>
          </cell>
          <cell r="P703">
            <v>120</v>
          </cell>
          <cell r="Q703">
            <v>1390</v>
          </cell>
          <cell r="R703">
            <v>640</v>
          </cell>
          <cell r="S703" t="str">
            <v>NA</v>
          </cell>
          <cell r="T703" t="str">
            <v>NA</v>
          </cell>
          <cell r="U703" t="str">
            <v>NA</v>
          </cell>
        </row>
        <row r="704">
          <cell r="F704" t="str">
            <v>CESUKCOLT Fibre8M</v>
          </cell>
          <cell r="G704">
            <v>450</v>
          </cell>
          <cell r="H704">
            <v>380</v>
          </cell>
          <cell r="I704">
            <v>500</v>
          </cell>
          <cell r="J704">
            <v>205</v>
          </cell>
          <cell r="K704" t="str">
            <v>AR 28-31</v>
          </cell>
          <cell r="L704">
            <v>440</v>
          </cell>
          <cell r="M704">
            <v>95</v>
          </cell>
          <cell r="N704" t="str">
            <v>CISCO1841</v>
          </cell>
          <cell r="O704">
            <v>440</v>
          </cell>
          <cell r="P704">
            <v>120</v>
          </cell>
          <cell r="Q704">
            <v>1390</v>
          </cell>
          <cell r="R704">
            <v>680</v>
          </cell>
          <cell r="S704" t="str">
            <v>NA</v>
          </cell>
          <cell r="T704" t="str">
            <v>NA</v>
          </cell>
          <cell r="U704" t="str">
            <v>NA</v>
          </cell>
        </row>
        <row r="705">
          <cell r="F705" t="str">
            <v>CESUKCOLT Fibre9M</v>
          </cell>
          <cell r="G705">
            <v>450</v>
          </cell>
          <cell r="H705">
            <v>405</v>
          </cell>
          <cell r="I705">
            <v>500</v>
          </cell>
          <cell r="J705">
            <v>215</v>
          </cell>
          <cell r="K705" t="str">
            <v>AR 28-31</v>
          </cell>
          <cell r="L705">
            <v>440</v>
          </cell>
          <cell r="M705">
            <v>95</v>
          </cell>
          <cell r="N705" t="str">
            <v>CISCO2811</v>
          </cell>
          <cell r="O705">
            <v>440</v>
          </cell>
          <cell r="P705">
            <v>155</v>
          </cell>
          <cell r="Q705">
            <v>1390</v>
          </cell>
          <cell r="R705">
            <v>715</v>
          </cell>
          <cell r="S705" t="str">
            <v>NA</v>
          </cell>
          <cell r="T705" t="str">
            <v>NA</v>
          </cell>
          <cell r="U705" t="str">
            <v>NA</v>
          </cell>
        </row>
        <row r="706">
          <cell r="F706" t="str">
            <v>CESUKCOLT Fibre10M</v>
          </cell>
          <cell r="G706">
            <v>450</v>
          </cell>
          <cell r="H706">
            <v>425</v>
          </cell>
          <cell r="I706">
            <v>500</v>
          </cell>
          <cell r="J706">
            <v>225</v>
          </cell>
          <cell r="K706" t="str">
            <v>AR 28-31</v>
          </cell>
          <cell r="L706">
            <v>440</v>
          </cell>
          <cell r="M706">
            <v>95</v>
          </cell>
          <cell r="N706" t="str">
            <v>CISCO2811</v>
          </cell>
          <cell r="O706">
            <v>440</v>
          </cell>
          <cell r="P706">
            <v>155</v>
          </cell>
          <cell r="Q706">
            <v>1390</v>
          </cell>
          <cell r="R706">
            <v>745</v>
          </cell>
          <cell r="S706">
            <v>950</v>
          </cell>
          <cell r="T706">
            <v>780</v>
          </cell>
          <cell r="U706">
            <v>80</v>
          </cell>
        </row>
        <row r="707">
          <cell r="F707" t="str">
            <v>CESUKCOLT Fibre11M</v>
          </cell>
          <cell r="G707">
            <v>450</v>
          </cell>
          <cell r="H707">
            <v>445</v>
          </cell>
          <cell r="I707">
            <v>1000</v>
          </cell>
          <cell r="J707">
            <v>225</v>
          </cell>
          <cell r="K707" t="str">
            <v>AR 28-31</v>
          </cell>
          <cell r="L707">
            <v>440</v>
          </cell>
          <cell r="M707">
            <v>95</v>
          </cell>
          <cell r="N707" t="str">
            <v>CISCO2811</v>
          </cell>
          <cell r="O707">
            <v>440</v>
          </cell>
          <cell r="P707">
            <v>155</v>
          </cell>
          <cell r="Q707">
            <v>1890</v>
          </cell>
          <cell r="R707">
            <v>765</v>
          </cell>
          <cell r="S707" t="str">
            <v>NA</v>
          </cell>
          <cell r="T707" t="str">
            <v>NA</v>
          </cell>
          <cell r="U707" t="str">
            <v>NA</v>
          </cell>
        </row>
        <row r="708">
          <cell r="F708" t="str">
            <v>CESUKCOLT Fibre12M</v>
          </cell>
          <cell r="G708">
            <v>450</v>
          </cell>
          <cell r="H708">
            <v>465</v>
          </cell>
          <cell r="I708">
            <v>1000</v>
          </cell>
          <cell r="J708">
            <v>225</v>
          </cell>
          <cell r="K708" t="str">
            <v>AR 28-31</v>
          </cell>
          <cell r="L708">
            <v>440</v>
          </cell>
          <cell r="M708">
            <v>95</v>
          </cell>
          <cell r="N708" t="str">
            <v>CISCO2811</v>
          </cell>
          <cell r="O708">
            <v>440</v>
          </cell>
          <cell r="P708">
            <v>155</v>
          </cell>
          <cell r="Q708">
            <v>1890</v>
          </cell>
          <cell r="R708">
            <v>785</v>
          </cell>
          <cell r="S708" t="str">
            <v>NA</v>
          </cell>
          <cell r="T708" t="str">
            <v>NA</v>
          </cell>
          <cell r="U708" t="str">
            <v>NA</v>
          </cell>
        </row>
        <row r="709">
          <cell r="F709" t="str">
            <v>CESUKCOLT Fibre13M</v>
          </cell>
          <cell r="G709">
            <v>450</v>
          </cell>
          <cell r="H709">
            <v>485</v>
          </cell>
          <cell r="I709">
            <v>1000</v>
          </cell>
          <cell r="J709">
            <v>225</v>
          </cell>
          <cell r="K709" t="str">
            <v>AR 28-31</v>
          </cell>
          <cell r="L709">
            <v>440</v>
          </cell>
          <cell r="M709">
            <v>95</v>
          </cell>
          <cell r="N709" t="str">
            <v>CISCO2811</v>
          </cell>
          <cell r="O709">
            <v>440</v>
          </cell>
          <cell r="P709">
            <v>155</v>
          </cell>
          <cell r="Q709">
            <v>1890</v>
          </cell>
          <cell r="R709">
            <v>805</v>
          </cell>
          <cell r="S709" t="str">
            <v>NA</v>
          </cell>
          <cell r="T709" t="str">
            <v>NA</v>
          </cell>
          <cell r="U709" t="str">
            <v>NA</v>
          </cell>
        </row>
        <row r="710">
          <cell r="F710" t="str">
            <v>CESUKCOLT Fibre14M</v>
          </cell>
          <cell r="G710">
            <v>450</v>
          </cell>
          <cell r="H710">
            <v>505</v>
          </cell>
          <cell r="I710">
            <v>1000</v>
          </cell>
          <cell r="J710">
            <v>225</v>
          </cell>
          <cell r="K710" t="str">
            <v>AR 28-31</v>
          </cell>
          <cell r="L710">
            <v>440</v>
          </cell>
          <cell r="M710">
            <v>95</v>
          </cell>
          <cell r="N710" t="str">
            <v>CISCO2811</v>
          </cell>
          <cell r="O710">
            <v>440</v>
          </cell>
          <cell r="P710">
            <v>155</v>
          </cell>
          <cell r="Q710">
            <v>1890</v>
          </cell>
          <cell r="R710">
            <v>825</v>
          </cell>
          <cell r="S710" t="str">
            <v>NA</v>
          </cell>
          <cell r="T710" t="str">
            <v>NA</v>
          </cell>
          <cell r="U710" t="str">
            <v>NA</v>
          </cell>
        </row>
        <row r="711">
          <cell r="F711" t="str">
            <v>CESUKCOLT Fibre15M</v>
          </cell>
          <cell r="G711">
            <v>450</v>
          </cell>
          <cell r="H711">
            <v>525</v>
          </cell>
          <cell r="I711">
            <v>1000</v>
          </cell>
          <cell r="J711">
            <v>225</v>
          </cell>
          <cell r="K711" t="str">
            <v>AR 28-31</v>
          </cell>
          <cell r="L711">
            <v>440</v>
          </cell>
          <cell r="M711">
            <v>95</v>
          </cell>
          <cell r="N711" t="str">
            <v>CISCO2811</v>
          </cell>
          <cell r="O711">
            <v>440</v>
          </cell>
          <cell r="P711">
            <v>155</v>
          </cell>
          <cell r="Q711">
            <v>1890</v>
          </cell>
          <cell r="R711">
            <v>845</v>
          </cell>
          <cell r="S711">
            <v>1450</v>
          </cell>
          <cell r="T711">
            <v>900</v>
          </cell>
          <cell r="U711">
            <v>60</v>
          </cell>
        </row>
        <row r="712">
          <cell r="F712" t="str">
            <v>CESUKCOLT Fibre16M</v>
          </cell>
          <cell r="G712">
            <v>450</v>
          </cell>
          <cell r="H712">
            <v>540</v>
          </cell>
          <cell r="I712">
            <v>1000</v>
          </cell>
          <cell r="J712">
            <v>225</v>
          </cell>
          <cell r="K712" t="str">
            <v>AR 28-31</v>
          </cell>
          <cell r="L712">
            <v>440</v>
          </cell>
          <cell r="M712">
            <v>95</v>
          </cell>
          <cell r="N712" t="str">
            <v>CISCO2811</v>
          </cell>
          <cell r="O712">
            <v>440</v>
          </cell>
          <cell r="P712">
            <v>155</v>
          </cell>
          <cell r="Q712">
            <v>1890</v>
          </cell>
          <cell r="R712">
            <v>860</v>
          </cell>
          <cell r="S712" t="str">
            <v>NA</v>
          </cell>
          <cell r="T712" t="str">
            <v>NA</v>
          </cell>
          <cell r="U712" t="str">
            <v>NA</v>
          </cell>
        </row>
        <row r="713">
          <cell r="F713" t="str">
            <v>CESUKCOLT Fibre17M</v>
          </cell>
          <cell r="G713">
            <v>450</v>
          </cell>
          <cell r="H713">
            <v>555</v>
          </cell>
          <cell r="I713">
            <v>1000</v>
          </cell>
          <cell r="J713">
            <v>225</v>
          </cell>
          <cell r="K713" t="str">
            <v>AR 28-31</v>
          </cell>
          <cell r="L713">
            <v>440</v>
          </cell>
          <cell r="M713">
            <v>95</v>
          </cell>
          <cell r="N713" t="str">
            <v>CISCO2811</v>
          </cell>
          <cell r="O713">
            <v>440</v>
          </cell>
          <cell r="P713">
            <v>155</v>
          </cell>
          <cell r="Q713">
            <v>1890</v>
          </cell>
          <cell r="R713">
            <v>875</v>
          </cell>
          <cell r="S713" t="str">
            <v>NA</v>
          </cell>
          <cell r="T713" t="str">
            <v>NA</v>
          </cell>
          <cell r="U713" t="str">
            <v>NA</v>
          </cell>
        </row>
        <row r="714">
          <cell r="F714" t="str">
            <v>CESUKCOLT Fibre18M</v>
          </cell>
          <cell r="G714">
            <v>450</v>
          </cell>
          <cell r="H714">
            <v>570</v>
          </cell>
          <cell r="I714">
            <v>1000</v>
          </cell>
          <cell r="J714">
            <v>225</v>
          </cell>
          <cell r="K714" t="str">
            <v>AR 28-31</v>
          </cell>
          <cell r="L714">
            <v>440</v>
          </cell>
          <cell r="M714">
            <v>95</v>
          </cell>
          <cell r="N714" t="str">
            <v>CISCO2811</v>
          </cell>
          <cell r="O714">
            <v>440</v>
          </cell>
          <cell r="P714">
            <v>155</v>
          </cell>
          <cell r="Q714">
            <v>1890</v>
          </cell>
          <cell r="R714">
            <v>890</v>
          </cell>
          <cell r="S714" t="str">
            <v>NA</v>
          </cell>
          <cell r="T714" t="str">
            <v>NA</v>
          </cell>
          <cell r="U714" t="str">
            <v>NA</v>
          </cell>
        </row>
        <row r="715">
          <cell r="F715" t="str">
            <v>CESUKCOLT Fibre19M</v>
          </cell>
          <cell r="G715">
            <v>450</v>
          </cell>
          <cell r="H715">
            <v>585</v>
          </cell>
          <cell r="I715">
            <v>1000</v>
          </cell>
          <cell r="J715">
            <v>225</v>
          </cell>
          <cell r="K715" t="str">
            <v>AR 28-31</v>
          </cell>
          <cell r="L715">
            <v>440</v>
          </cell>
          <cell r="M715">
            <v>95</v>
          </cell>
          <cell r="N715" t="str">
            <v>CISCO2811</v>
          </cell>
          <cell r="O715">
            <v>440</v>
          </cell>
          <cell r="P715">
            <v>155</v>
          </cell>
          <cell r="Q715">
            <v>1890</v>
          </cell>
          <cell r="R715">
            <v>905</v>
          </cell>
          <cell r="S715" t="str">
            <v>NA</v>
          </cell>
          <cell r="T715" t="str">
            <v>NA</v>
          </cell>
          <cell r="U715" t="str">
            <v>NA</v>
          </cell>
        </row>
        <row r="716">
          <cell r="F716" t="str">
            <v>CESUKCOLT Fibre20M</v>
          </cell>
          <cell r="G716">
            <v>450</v>
          </cell>
          <cell r="H716">
            <v>600</v>
          </cell>
          <cell r="I716">
            <v>1000</v>
          </cell>
          <cell r="J716">
            <v>225</v>
          </cell>
          <cell r="K716" t="str">
            <v>AR 28-31</v>
          </cell>
          <cell r="L716">
            <v>440</v>
          </cell>
          <cell r="M716">
            <v>95</v>
          </cell>
          <cell r="N716" t="str">
            <v>CISCO2811</v>
          </cell>
          <cell r="O716">
            <v>440</v>
          </cell>
          <cell r="P716">
            <v>155</v>
          </cell>
          <cell r="Q716">
            <v>1890</v>
          </cell>
          <cell r="R716">
            <v>920</v>
          </cell>
          <cell r="S716">
            <v>1450</v>
          </cell>
          <cell r="T716">
            <v>990</v>
          </cell>
          <cell r="U716">
            <v>50</v>
          </cell>
        </row>
        <row r="717">
          <cell r="F717" t="str">
            <v>CESUKCOLT Fibre25M</v>
          </cell>
          <cell r="G717">
            <v>450</v>
          </cell>
          <cell r="H717">
            <v>670</v>
          </cell>
          <cell r="I717">
            <v>1000</v>
          </cell>
          <cell r="J717">
            <v>230</v>
          </cell>
          <cell r="K717" t="str">
            <v>RT-AR4640-AC-CHASSIS</v>
          </cell>
          <cell r="L717">
            <v>880</v>
          </cell>
          <cell r="M717">
            <v>240</v>
          </cell>
          <cell r="N717" t="str">
            <v>CISCO3825</v>
          </cell>
          <cell r="O717">
            <v>880</v>
          </cell>
          <cell r="P717">
            <v>365</v>
          </cell>
          <cell r="Q717">
            <v>2330</v>
          </cell>
          <cell r="R717">
            <v>1140</v>
          </cell>
          <cell r="S717">
            <v>1450</v>
          </cell>
          <cell r="T717">
            <v>1080</v>
          </cell>
          <cell r="U717">
            <v>45</v>
          </cell>
        </row>
        <row r="718">
          <cell r="F718" t="str">
            <v>CESUKCOLT Fibre30M</v>
          </cell>
          <cell r="G718">
            <v>450</v>
          </cell>
          <cell r="H718">
            <v>735</v>
          </cell>
          <cell r="I718">
            <v>1000</v>
          </cell>
          <cell r="J718">
            <v>235</v>
          </cell>
          <cell r="K718" t="str">
            <v>RT-AR4640-AC-CHASSIS</v>
          </cell>
          <cell r="L718">
            <v>880</v>
          </cell>
          <cell r="M718">
            <v>240</v>
          </cell>
          <cell r="N718" t="str">
            <v>CISCO3825</v>
          </cell>
          <cell r="O718">
            <v>880</v>
          </cell>
          <cell r="P718">
            <v>365</v>
          </cell>
          <cell r="Q718">
            <v>2330</v>
          </cell>
          <cell r="R718">
            <v>1210</v>
          </cell>
          <cell r="S718">
            <v>1450</v>
          </cell>
          <cell r="T718">
            <v>1165</v>
          </cell>
          <cell r="U718">
            <v>40</v>
          </cell>
        </row>
        <row r="719">
          <cell r="F719" t="str">
            <v>CESUKCOLT Fibre34M</v>
          </cell>
          <cell r="G719">
            <v>450</v>
          </cell>
          <cell r="H719">
            <v>785</v>
          </cell>
          <cell r="I719">
            <v>1000</v>
          </cell>
          <cell r="J719">
            <v>240</v>
          </cell>
          <cell r="K719" t="str">
            <v>RT-AR4640-AC-CHASSIS</v>
          </cell>
          <cell r="L719">
            <v>880</v>
          </cell>
          <cell r="M719">
            <v>240</v>
          </cell>
          <cell r="N719" t="str">
            <v>CISCO3825</v>
          </cell>
          <cell r="O719">
            <v>880</v>
          </cell>
          <cell r="P719">
            <v>365</v>
          </cell>
          <cell r="Q719">
            <v>2330</v>
          </cell>
          <cell r="R719">
            <v>1265</v>
          </cell>
          <cell r="S719" t="str">
            <v>NA</v>
          </cell>
          <cell r="T719" t="str">
            <v>NA</v>
          </cell>
          <cell r="U719" t="str">
            <v>NA</v>
          </cell>
        </row>
        <row r="720">
          <cell r="F720" t="str">
            <v>CESUKCOLT Fibre35M</v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>
            <v>1450</v>
          </cell>
          <cell r="T720">
            <v>1240</v>
          </cell>
          <cell r="U720">
            <v>40</v>
          </cell>
        </row>
        <row r="721">
          <cell r="F721" t="str">
            <v>CESUKCOLT Fibre40M</v>
          </cell>
          <cell r="G721">
            <v>450</v>
          </cell>
          <cell r="H721">
            <v>850</v>
          </cell>
          <cell r="I721">
            <v>1000</v>
          </cell>
          <cell r="J721">
            <v>245</v>
          </cell>
          <cell r="K721" t="str">
            <v>RT-AR4640-AC-CHASSIS</v>
          </cell>
          <cell r="L721">
            <v>880</v>
          </cell>
          <cell r="M721">
            <v>240</v>
          </cell>
          <cell r="N721" t="str">
            <v>CISCO3825</v>
          </cell>
          <cell r="O721">
            <v>880</v>
          </cell>
          <cell r="P721">
            <v>365</v>
          </cell>
          <cell r="Q721">
            <v>2330</v>
          </cell>
          <cell r="R721">
            <v>1335</v>
          </cell>
          <cell r="S721">
            <v>1450</v>
          </cell>
          <cell r="T721">
            <v>1315</v>
          </cell>
          <cell r="U721">
            <v>35</v>
          </cell>
        </row>
        <row r="722">
          <cell r="F722" t="str">
            <v>CESUKCOLT Fibre45M</v>
          </cell>
          <cell r="G722">
            <v>450</v>
          </cell>
          <cell r="H722">
            <v>900</v>
          </cell>
          <cell r="I722">
            <v>1000</v>
          </cell>
          <cell r="J722">
            <v>250</v>
          </cell>
          <cell r="K722" t="str">
            <v>RT-AR4640-AC-CHASSIS</v>
          </cell>
          <cell r="L722">
            <v>880</v>
          </cell>
          <cell r="M722">
            <v>240</v>
          </cell>
          <cell r="N722" t="str">
            <v>CISCO3825</v>
          </cell>
          <cell r="O722">
            <v>880</v>
          </cell>
          <cell r="P722">
            <v>365</v>
          </cell>
          <cell r="Q722">
            <v>2330</v>
          </cell>
          <cell r="R722">
            <v>1390</v>
          </cell>
          <cell r="S722">
            <v>1450</v>
          </cell>
          <cell r="T722">
            <v>1380</v>
          </cell>
          <cell r="U722">
            <v>35</v>
          </cell>
        </row>
        <row r="723">
          <cell r="F723" t="str">
            <v>CESUKCOLT Fibre50M</v>
          </cell>
          <cell r="G723">
            <v>450</v>
          </cell>
          <cell r="H723">
            <v>960</v>
          </cell>
          <cell r="I723">
            <v>1000</v>
          </cell>
          <cell r="J723">
            <v>270</v>
          </cell>
          <cell r="K723" t="str">
            <v>RT-AR4640-AC-CHASSIS</v>
          </cell>
          <cell r="L723">
            <v>880</v>
          </cell>
          <cell r="M723">
            <v>240</v>
          </cell>
          <cell r="N723" t="str">
            <v>CISCO3825</v>
          </cell>
          <cell r="O723">
            <v>880</v>
          </cell>
          <cell r="P723">
            <v>365</v>
          </cell>
          <cell r="Q723">
            <v>2330</v>
          </cell>
          <cell r="R723">
            <v>1470</v>
          </cell>
          <cell r="S723">
            <v>1450</v>
          </cell>
          <cell r="T723">
            <v>1480</v>
          </cell>
          <cell r="U723">
            <v>30</v>
          </cell>
        </row>
        <row r="724">
          <cell r="F724" t="str">
            <v>CESUKCOLT Fibre60M</v>
          </cell>
          <cell r="G724">
            <v>450</v>
          </cell>
          <cell r="H724">
            <v>985</v>
          </cell>
          <cell r="I724">
            <v>1000</v>
          </cell>
          <cell r="J724">
            <v>275</v>
          </cell>
          <cell r="K724" t="str">
            <v>RT-AR4640-AC-CHASSIS</v>
          </cell>
          <cell r="L724">
            <v>880</v>
          </cell>
          <cell r="M724">
            <v>240</v>
          </cell>
          <cell r="N724" t="str">
            <v>CISCO3825</v>
          </cell>
          <cell r="O724">
            <v>880</v>
          </cell>
          <cell r="P724">
            <v>365</v>
          </cell>
          <cell r="Q724">
            <v>2330</v>
          </cell>
          <cell r="R724">
            <v>1500</v>
          </cell>
          <cell r="S724">
            <v>1450</v>
          </cell>
          <cell r="T724">
            <v>1515</v>
          </cell>
          <cell r="U724">
            <v>30</v>
          </cell>
        </row>
        <row r="725">
          <cell r="F725" t="str">
            <v>CESUKCOLT Fibre70M</v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>
            <v>1450</v>
          </cell>
          <cell r="T725">
            <v>1575</v>
          </cell>
          <cell r="U725">
            <v>25</v>
          </cell>
        </row>
        <row r="726">
          <cell r="F726" t="str">
            <v>CESUKCOLT Fibre75M</v>
          </cell>
          <cell r="G726">
            <v>450</v>
          </cell>
          <cell r="H726">
            <v>1015</v>
          </cell>
          <cell r="I726">
            <v>1000</v>
          </cell>
          <cell r="J726">
            <v>280</v>
          </cell>
          <cell r="K726" t="str">
            <v>RT-AR4640-AC-CHASSIS</v>
          </cell>
          <cell r="L726">
            <v>880</v>
          </cell>
          <cell r="M726">
            <v>240</v>
          </cell>
          <cell r="N726" t="str">
            <v>CISCO3825</v>
          </cell>
          <cell r="O726">
            <v>880</v>
          </cell>
          <cell r="P726">
            <v>365</v>
          </cell>
          <cell r="Q726">
            <v>2330</v>
          </cell>
          <cell r="R726">
            <v>1535</v>
          </cell>
          <cell r="S726" t="str">
            <v>NA</v>
          </cell>
          <cell r="T726" t="str">
            <v>NA</v>
          </cell>
          <cell r="U726" t="str">
            <v>NA</v>
          </cell>
        </row>
        <row r="727">
          <cell r="F727" t="str">
            <v>CESUKCOLT Fibre90M</v>
          </cell>
          <cell r="G727">
            <v>450</v>
          </cell>
          <cell r="H727">
            <v>1040</v>
          </cell>
          <cell r="I727">
            <v>1000</v>
          </cell>
          <cell r="J727">
            <v>280</v>
          </cell>
          <cell r="K727" t="str">
            <v>RT-AR4640-AC-CHASSIS</v>
          </cell>
          <cell r="L727">
            <v>880</v>
          </cell>
          <cell r="M727">
            <v>240</v>
          </cell>
          <cell r="N727" t="str">
            <v>CISCO3825</v>
          </cell>
          <cell r="O727">
            <v>880</v>
          </cell>
          <cell r="P727">
            <v>365</v>
          </cell>
          <cell r="Q727">
            <v>2330</v>
          </cell>
          <cell r="R727">
            <v>1560</v>
          </cell>
          <cell r="S727">
            <v>1450</v>
          </cell>
          <cell r="T727">
            <v>1585</v>
          </cell>
          <cell r="U727">
            <v>20</v>
          </cell>
        </row>
        <row r="728">
          <cell r="F728" t="str">
            <v>CESUKCOLT Fibre100M</v>
          </cell>
          <cell r="G728">
            <v>450</v>
          </cell>
          <cell r="H728">
            <v>1050</v>
          </cell>
          <cell r="I728">
            <v>1000</v>
          </cell>
          <cell r="J728">
            <v>280</v>
          </cell>
          <cell r="K728" t="str">
            <v>RT-AR4640-AC-CHASSIS</v>
          </cell>
          <cell r="L728">
            <v>880</v>
          </cell>
          <cell r="M728">
            <v>240</v>
          </cell>
          <cell r="N728" t="str">
            <v>CISCO3825</v>
          </cell>
          <cell r="O728">
            <v>880</v>
          </cell>
          <cell r="P728">
            <v>365</v>
          </cell>
          <cell r="Q728">
            <v>2330</v>
          </cell>
          <cell r="R728">
            <v>1570</v>
          </cell>
          <cell r="S728">
            <v>1450</v>
          </cell>
          <cell r="T728">
            <v>1600</v>
          </cell>
          <cell r="U728">
            <v>20</v>
          </cell>
        </row>
        <row r="729">
          <cell r="F729" t="str">
            <v>CESUKCOLT Fibre110M</v>
          </cell>
          <cell r="G729">
            <v>900</v>
          </cell>
          <cell r="H729">
            <v>1120</v>
          </cell>
          <cell r="I729">
            <v>1800</v>
          </cell>
          <cell r="J729">
            <v>295</v>
          </cell>
          <cell r="K729" t="str">
            <v>7206VXR/NPE-G1</v>
          </cell>
          <cell r="L729">
            <v>1765</v>
          </cell>
          <cell r="M729">
            <v>925</v>
          </cell>
          <cell r="N729" t="str">
            <v>7206VXR/NPE-G1</v>
          </cell>
          <cell r="O729">
            <v>1765</v>
          </cell>
          <cell r="P729">
            <v>925</v>
          </cell>
          <cell r="Q729">
            <v>4465</v>
          </cell>
          <cell r="R729">
            <v>2340</v>
          </cell>
          <cell r="S729" t="str">
            <v>NA</v>
          </cell>
          <cell r="T729" t="str">
            <v>NA</v>
          </cell>
          <cell r="U729" t="str">
            <v>NA</v>
          </cell>
        </row>
        <row r="730">
          <cell r="F730" t="str">
            <v>CESUKCOLT Fibre120M</v>
          </cell>
          <cell r="G730">
            <v>900</v>
          </cell>
          <cell r="H730">
            <v>1190</v>
          </cell>
          <cell r="I730">
            <v>1800</v>
          </cell>
          <cell r="J730">
            <v>310</v>
          </cell>
          <cell r="K730" t="str">
            <v>7206VXR/NPE-G1</v>
          </cell>
          <cell r="L730">
            <v>1765</v>
          </cell>
          <cell r="M730">
            <v>925</v>
          </cell>
          <cell r="N730" t="str">
            <v>7206VXR/NPE-G1</v>
          </cell>
          <cell r="O730">
            <v>1765</v>
          </cell>
          <cell r="P730">
            <v>925</v>
          </cell>
          <cell r="Q730">
            <v>4465</v>
          </cell>
          <cell r="R730">
            <v>2425</v>
          </cell>
          <cell r="S730" t="str">
            <v>NA</v>
          </cell>
          <cell r="T730" t="str">
            <v>NA</v>
          </cell>
          <cell r="U730" t="str">
            <v>NA</v>
          </cell>
        </row>
        <row r="731">
          <cell r="F731" t="str">
            <v>CESUKCOLT Fibre130M</v>
          </cell>
          <cell r="G731">
            <v>900</v>
          </cell>
          <cell r="H731">
            <v>1260</v>
          </cell>
          <cell r="I731">
            <v>1800</v>
          </cell>
          <cell r="J731">
            <v>325</v>
          </cell>
          <cell r="K731" t="str">
            <v>7206VXR/NPE-G1</v>
          </cell>
          <cell r="L731">
            <v>1765</v>
          </cell>
          <cell r="M731">
            <v>925</v>
          </cell>
          <cell r="N731" t="str">
            <v>7206VXR/NPE-G1</v>
          </cell>
          <cell r="O731">
            <v>1765</v>
          </cell>
          <cell r="P731">
            <v>925</v>
          </cell>
          <cell r="Q731">
            <v>4465</v>
          </cell>
          <cell r="R731">
            <v>2510</v>
          </cell>
          <cell r="S731" t="str">
            <v>NA</v>
          </cell>
          <cell r="T731" t="str">
            <v>NA</v>
          </cell>
          <cell r="U731" t="str">
            <v>NA</v>
          </cell>
        </row>
        <row r="732">
          <cell r="F732" t="str">
            <v>CESUKCOLT Fibre140M</v>
          </cell>
          <cell r="G732">
            <v>900</v>
          </cell>
          <cell r="H732">
            <v>1325</v>
          </cell>
          <cell r="I732">
            <v>1800</v>
          </cell>
          <cell r="J732">
            <v>335</v>
          </cell>
          <cell r="K732" t="str">
            <v>7206VXR/NPE-G1</v>
          </cell>
          <cell r="L732">
            <v>1765</v>
          </cell>
          <cell r="M732">
            <v>925</v>
          </cell>
          <cell r="N732" t="str">
            <v>7206VXR/NPE-G1</v>
          </cell>
          <cell r="O732">
            <v>1765</v>
          </cell>
          <cell r="P732">
            <v>925</v>
          </cell>
          <cell r="Q732">
            <v>4465</v>
          </cell>
          <cell r="R732">
            <v>2585</v>
          </cell>
          <cell r="S732" t="str">
            <v>NA</v>
          </cell>
          <cell r="T732" t="str">
            <v>NA</v>
          </cell>
          <cell r="U732" t="str">
            <v>NA</v>
          </cell>
        </row>
        <row r="733">
          <cell r="F733" t="str">
            <v>CESUKCOLT Fibre150M</v>
          </cell>
          <cell r="G733">
            <v>900</v>
          </cell>
          <cell r="H733">
            <v>1390</v>
          </cell>
          <cell r="I733">
            <v>1800</v>
          </cell>
          <cell r="J733">
            <v>345</v>
          </cell>
          <cell r="K733" t="str">
            <v>7206VXR/NPE-G1</v>
          </cell>
          <cell r="L733">
            <v>1765</v>
          </cell>
          <cell r="M733">
            <v>925</v>
          </cell>
          <cell r="N733" t="str">
            <v>7206VXR/NPE-G1</v>
          </cell>
          <cell r="O733">
            <v>1765</v>
          </cell>
          <cell r="P733">
            <v>925</v>
          </cell>
          <cell r="Q733">
            <v>4465</v>
          </cell>
          <cell r="R733">
            <v>2660</v>
          </cell>
          <cell r="S733" t="str">
            <v>NA</v>
          </cell>
          <cell r="T733" t="str">
            <v>NA</v>
          </cell>
          <cell r="U733" t="str">
            <v>NA</v>
          </cell>
        </row>
        <row r="734">
          <cell r="F734" t="str">
            <v>CESUKCOLT Fibre155M</v>
          </cell>
          <cell r="G734">
            <v>900</v>
          </cell>
          <cell r="H734">
            <v>1420</v>
          </cell>
          <cell r="I734">
            <v>1800</v>
          </cell>
          <cell r="J734">
            <v>350</v>
          </cell>
          <cell r="K734" t="str">
            <v>7206VXR/NPE-G1</v>
          </cell>
          <cell r="L734">
            <v>1765</v>
          </cell>
          <cell r="M734">
            <v>925</v>
          </cell>
          <cell r="N734" t="str">
            <v>7206VXR/NPE-G1</v>
          </cell>
          <cell r="O734">
            <v>1765</v>
          </cell>
          <cell r="P734">
            <v>925</v>
          </cell>
          <cell r="Q734">
            <v>4465</v>
          </cell>
          <cell r="R734">
            <v>2695</v>
          </cell>
          <cell r="S734" t="str">
            <v>NA</v>
          </cell>
          <cell r="T734" t="str">
            <v>NA</v>
          </cell>
          <cell r="U734" t="str">
            <v>NA</v>
          </cell>
        </row>
        <row r="735">
          <cell r="F735" t="str">
            <v>CESUKCOLT Fibre200M</v>
          </cell>
          <cell r="G735">
            <v>900</v>
          </cell>
          <cell r="H735">
            <v>1695</v>
          </cell>
          <cell r="I735">
            <v>1800</v>
          </cell>
          <cell r="J735">
            <v>400</v>
          </cell>
          <cell r="K735" t="str">
            <v>7206VXR/NPE-G1</v>
          </cell>
          <cell r="L735">
            <v>1765</v>
          </cell>
          <cell r="M735">
            <v>925</v>
          </cell>
          <cell r="N735" t="str">
            <v>7206VXR/NPE-G1</v>
          </cell>
          <cell r="O735">
            <v>1765</v>
          </cell>
          <cell r="P735">
            <v>925</v>
          </cell>
          <cell r="Q735">
            <v>4465</v>
          </cell>
          <cell r="R735">
            <v>3020</v>
          </cell>
          <cell r="S735">
            <v>2700</v>
          </cell>
          <cell r="T735">
            <v>2515</v>
          </cell>
          <cell r="U735">
            <v>15</v>
          </cell>
        </row>
        <row r="736">
          <cell r="F736" t="str">
            <v>CESUKCOLT Fibre300M</v>
          </cell>
          <cell r="G736">
            <v>900</v>
          </cell>
          <cell r="H736">
            <v>2245</v>
          </cell>
          <cell r="I736">
            <v>1800</v>
          </cell>
          <cell r="J736">
            <v>495</v>
          </cell>
          <cell r="K736" t="str">
            <v>7206VXR/NPE-G1</v>
          </cell>
          <cell r="L736">
            <v>1765</v>
          </cell>
          <cell r="M736">
            <v>925</v>
          </cell>
          <cell r="N736" t="str">
            <v>7206VXR/NPE-G1</v>
          </cell>
          <cell r="O736">
            <v>1765</v>
          </cell>
          <cell r="P736">
            <v>925</v>
          </cell>
          <cell r="Q736">
            <v>4465</v>
          </cell>
          <cell r="R736">
            <v>3665</v>
          </cell>
          <cell r="S736">
            <v>2700</v>
          </cell>
          <cell r="T736">
            <v>3290</v>
          </cell>
          <cell r="U736">
            <v>15</v>
          </cell>
        </row>
        <row r="737">
          <cell r="F737" t="str">
            <v>CESUKCOLT Fibre400M</v>
          </cell>
          <cell r="G737">
            <v>900</v>
          </cell>
          <cell r="H737">
            <v>2740</v>
          </cell>
          <cell r="I737">
            <v>1800</v>
          </cell>
          <cell r="J737">
            <v>570</v>
          </cell>
          <cell r="K737" t="str">
            <v>7206VXR/NPE-G1</v>
          </cell>
          <cell r="L737">
            <v>1765</v>
          </cell>
          <cell r="M737">
            <v>925</v>
          </cell>
          <cell r="N737" t="str">
            <v>7206VXR/NPE-G1</v>
          </cell>
          <cell r="O737">
            <v>1765</v>
          </cell>
          <cell r="P737">
            <v>925</v>
          </cell>
          <cell r="Q737">
            <v>4465</v>
          </cell>
          <cell r="R737">
            <v>4235</v>
          </cell>
          <cell r="S737">
            <v>2700</v>
          </cell>
          <cell r="T737">
            <v>3975</v>
          </cell>
          <cell r="U737">
            <v>10</v>
          </cell>
        </row>
        <row r="738">
          <cell r="F738" t="str">
            <v>CESUKCOLT Fibre500M</v>
          </cell>
          <cell r="G738">
            <v>900</v>
          </cell>
          <cell r="H738">
            <v>3195</v>
          </cell>
          <cell r="I738">
            <v>1800</v>
          </cell>
          <cell r="J738">
            <v>640</v>
          </cell>
          <cell r="K738" t="str">
            <v>ASR1002-F</v>
          </cell>
          <cell r="L738">
            <v>1765</v>
          </cell>
          <cell r="M738">
            <v>1005</v>
          </cell>
          <cell r="N738" t="str">
            <v>ASR1002-F</v>
          </cell>
          <cell r="O738">
            <v>1765</v>
          </cell>
          <cell r="P738">
            <v>1005</v>
          </cell>
          <cell r="Q738">
            <v>4465</v>
          </cell>
          <cell r="R738">
            <v>4840</v>
          </cell>
          <cell r="S738">
            <v>2700</v>
          </cell>
          <cell r="T738">
            <v>4605</v>
          </cell>
          <cell r="U738">
            <v>10</v>
          </cell>
        </row>
        <row r="739">
          <cell r="F739" t="str">
            <v>CESUKCOLT Fibre600M</v>
          </cell>
          <cell r="G739">
            <v>900</v>
          </cell>
          <cell r="H739">
            <v>3625</v>
          </cell>
          <cell r="I739">
            <v>1800</v>
          </cell>
          <cell r="J739">
            <v>700</v>
          </cell>
          <cell r="K739" t="str">
            <v>ASR1002-F</v>
          </cell>
          <cell r="L739">
            <v>1765</v>
          </cell>
          <cell r="M739">
            <v>1005</v>
          </cell>
          <cell r="N739" t="str">
            <v>ASR1002-F</v>
          </cell>
          <cell r="O739">
            <v>1765</v>
          </cell>
          <cell r="P739">
            <v>1005</v>
          </cell>
          <cell r="Q739">
            <v>4465</v>
          </cell>
          <cell r="R739">
            <v>5330</v>
          </cell>
          <cell r="S739">
            <v>2700</v>
          </cell>
          <cell r="T739">
            <v>5190</v>
          </cell>
          <cell r="U739">
            <v>10</v>
          </cell>
        </row>
        <row r="740">
          <cell r="F740" t="str">
            <v>CESUKCOLT Fibre700M</v>
          </cell>
          <cell r="G740">
            <v>900</v>
          </cell>
          <cell r="H740">
            <v>4030</v>
          </cell>
          <cell r="I740">
            <v>1800</v>
          </cell>
          <cell r="J740">
            <v>755</v>
          </cell>
          <cell r="K740" t="str">
            <v>ASR1002-F</v>
          </cell>
          <cell r="L740">
            <v>1765</v>
          </cell>
          <cell r="M740">
            <v>1005</v>
          </cell>
          <cell r="N740" t="str">
            <v>ASR1002-F</v>
          </cell>
          <cell r="O740">
            <v>1765</v>
          </cell>
          <cell r="P740">
            <v>1005</v>
          </cell>
          <cell r="Q740">
            <v>4465</v>
          </cell>
          <cell r="R740">
            <v>5790</v>
          </cell>
          <cell r="S740">
            <v>2700</v>
          </cell>
          <cell r="T740">
            <v>5745</v>
          </cell>
          <cell r="U740">
            <v>10</v>
          </cell>
        </row>
        <row r="741">
          <cell r="F741" t="str">
            <v>CESUKCOLT Fibre800M</v>
          </cell>
          <cell r="G741">
            <v>900</v>
          </cell>
          <cell r="H741">
            <v>4420</v>
          </cell>
          <cell r="I741">
            <v>1800</v>
          </cell>
          <cell r="J741">
            <v>810</v>
          </cell>
          <cell r="K741" t="str">
            <v>ASR1002-F</v>
          </cell>
          <cell r="L741">
            <v>1765</v>
          </cell>
          <cell r="M741">
            <v>1005</v>
          </cell>
          <cell r="N741" t="str">
            <v>ASR1002-F</v>
          </cell>
          <cell r="O741">
            <v>1765</v>
          </cell>
          <cell r="P741">
            <v>1005</v>
          </cell>
          <cell r="Q741">
            <v>4465</v>
          </cell>
          <cell r="R741">
            <v>6235</v>
          </cell>
          <cell r="S741">
            <v>2700</v>
          </cell>
          <cell r="T741">
            <v>6280</v>
          </cell>
          <cell r="U741">
            <v>10</v>
          </cell>
        </row>
        <row r="742">
          <cell r="F742" t="str">
            <v>CESUKCOLT Fibre900M</v>
          </cell>
          <cell r="G742">
            <v>900</v>
          </cell>
          <cell r="H742">
            <v>4795</v>
          </cell>
          <cell r="I742">
            <v>1800</v>
          </cell>
          <cell r="J742">
            <v>860</v>
          </cell>
          <cell r="K742" t="str">
            <v>ASR1002-F</v>
          </cell>
          <cell r="L742">
            <v>1765</v>
          </cell>
          <cell r="M742">
            <v>1005</v>
          </cell>
          <cell r="N742" t="str">
            <v>ASR1002-F</v>
          </cell>
          <cell r="O742">
            <v>1765</v>
          </cell>
          <cell r="P742">
            <v>1005</v>
          </cell>
          <cell r="Q742">
            <v>4465</v>
          </cell>
          <cell r="R742">
            <v>6660</v>
          </cell>
          <cell r="S742">
            <v>2700</v>
          </cell>
          <cell r="T742">
            <v>6790</v>
          </cell>
          <cell r="U742">
            <v>10</v>
          </cell>
        </row>
        <row r="743">
          <cell r="F743" t="str">
            <v>CESUKCOLT Fibre1G</v>
          </cell>
          <cell r="G743">
            <v>900</v>
          </cell>
          <cell r="H743">
            <v>5150</v>
          </cell>
          <cell r="I743">
            <v>1800</v>
          </cell>
          <cell r="J743">
            <v>900</v>
          </cell>
          <cell r="K743" t="str">
            <v>ASR1002-F</v>
          </cell>
          <cell r="L743">
            <v>1765</v>
          </cell>
          <cell r="M743">
            <v>1005</v>
          </cell>
          <cell r="N743" t="str">
            <v>ASR1002-F</v>
          </cell>
          <cell r="O743">
            <v>1765</v>
          </cell>
          <cell r="P743">
            <v>1005</v>
          </cell>
          <cell r="Q743">
            <v>4465</v>
          </cell>
          <cell r="R743">
            <v>7055</v>
          </cell>
          <cell r="S743">
            <v>2700</v>
          </cell>
          <cell r="T743">
            <v>7260</v>
          </cell>
          <cell r="U743">
            <v>10</v>
          </cell>
        </row>
        <row r="744">
          <cell r="F744" t="str">
            <v>CESUKCOLT Fibre80M</v>
          </cell>
          <cell r="G744">
            <v>450</v>
          </cell>
          <cell r="H744">
            <v>1025</v>
          </cell>
          <cell r="I744">
            <v>1000</v>
          </cell>
          <cell r="J744">
            <v>280</v>
          </cell>
          <cell r="K744" t="str">
            <v>RT-AR4640-AC-CHASSIS</v>
          </cell>
          <cell r="L744">
            <v>880</v>
          </cell>
          <cell r="M744">
            <v>240</v>
          </cell>
          <cell r="N744" t="str">
            <v>CISCO3825</v>
          </cell>
          <cell r="O744">
            <v>880</v>
          </cell>
          <cell r="P744">
            <v>365</v>
          </cell>
          <cell r="Q744">
            <v>2330</v>
          </cell>
          <cell r="R744">
            <v>1545</v>
          </cell>
          <cell r="S744">
            <v>1450</v>
          </cell>
          <cell r="T744">
            <v>1570</v>
          </cell>
          <cell r="U744">
            <v>20</v>
          </cell>
        </row>
        <row r="745">
          <cell r="F745" t="str">
            <v>CESUSACOLT Fibre64k</v>
          </cell>
          <cell r="G745">
            <v>200</v>
          </cell>
          <cell r="H745">
            <v>225</v>
          </cell>
          <cell r="I745" t="str">
            <v/>
          </cell>
          <cell r="J745" t="str">
            <v/>
          </cell>
          <cell r="K745" t="str">
            <v>CISCO881-K9</v>
          </cell>
          <cell r="L745">
            <v>200</v>
          </cell>
          <cell r="M745">
            <v>55</v>
          </cell>
          <cell r="N745" t="str">
            <v>AR 28-09</v>
          </cell>
          <cell r="O745">
            <v>500</v>
          </cell>
          <cell r="P745">
            <v>100</v>
          </cell>
          <cell r="Q745" t="str">
            <v/>
          </cell>
          <cell r="R745" t="str">
            <v/>
          </cell>
        </row>
        <row r="746">
          <cell r="F746" t="str">
            <v>CESUSACOLT Fibre128k</v>
          </cell>
          <cell r="G746">
            <v>200</v>
          </cell>
          <cell r="H746">
            <v>225</v>
          </cell>
          <cell r="I746" t="str">
            <v/>
          </cell>
          <cell r="J746" t="str">
            <v/>
          </cell>
          <cell r="K746" t="str">
            <v>CISCO881-K9</v>
          </cell>
          <cell r="L746">
            <v>200</v>
          </cell>
          <cell r="M746">
            <v>55</v>
          </cell>
          <cell r="N746" t="str">
            <v>AR 28-09</v>
          </cell>
          <cell r="O746">
            <v>500</v>
          </cell>
          <cell r="P746">
            <v>100</v>
          </cell>
          <cell r="Q746" t="str">
            <v/>
          </cell>
          <cell r="R746" t="str">
            <v/>
          </cell>
        </row>
        <row r="747">
          <cell r="F747" t="str">
            <v>CESUSACOLT Fibre256k</v>
          </cell>
          <cell r="G747">
            <v>200</v>
          </cell>
          <cell r="H747">
            <v>225</v>
          </cell>
          <cell r="I747" t="str">
            <v/>
          </cell>
          <cell r="J747" t="str">
            <v/>
          </cell>
          <cell r="K747" t="str">
            <v>CISCO881-K9</v>
          </cell>
          <cell r="L747">
            <v>200</v>
          </cell>
          <cell r="M747">
            <v>55</v>
          </cell>
          <cell r="N747" t="str">
            <v>AR 28-09</v>
          </cell>
          <cell r="O747">
            <v>500</v>
          </cell>
          <cell r="P747">
            <v>100</v>
          </cell>
          <cell r="Q747" t="str">
            <v/>
          </cell>
          <cell r="R747" t="str">
            <v/>
          </cell>
        </row>
        <row r="748">
          <cell r="F748" t="str">
            <v>CESUSACOLT Fibre0.5M</v>
          </cell>
          <cell r="G748">
            <v>200</v>
          </cell>
          <cell r="H748">
            <v>225</v>
          </cell>
          <cell r="I748" t="str">
            <v/>
          </cell>
          <cell r="J748" t="str">
            <v/>
          </cell>
          <cell r="K748" t="str">
            <v>CISCO881-K9</v>
          </cell>
          <cell r="L748">
            <v>200</v>
          </cell>
          <cell r="M748">
            <v>55</v>
          </cell>
          <cell r="N748" t="str">
            <v>AR 28-09</v>
          </cell>
          <cell r="O748">
            <v>500</v>
          </cell>
          <cell r="P748">
            <v>100</v>
          </cell>
          <cell r="Q748" t="str">
            <v/>
          </cell>
          <cell r="R748" t="str">
            <v/>
          </cell>
        </row>
        <row r="749">
          <cell r="F749" t="str">
            <v>CESUSACOLT Fibre1M</v>
          </cell>
          <cell r="G749">
            <v>200</v>
          </cell>
          <cell r="H749">
            <v>225</v>
          </cell>
          <cell r="I749" t="str">
            <v/>
          </cell>
          <cell r="J749" t="str">
            <v/>
          </cell>
          <cell r="K749" t="str">
            <v>CISCO881-K9</v>
          </cell>
          <cell r="L749">
            <v>200</v>
          </cell>
          <cell r="M749">
            <v>55</v>
          </cell>
          <cell r="N749" t="str">
            <v>AR 28-09</v>
          </cell>
          <cell r="O749">
            <v>500</v>
          </cell>
          <cell r="P749">
            <v>100</v>
          </cell>
          <cell r="Q749" t="str">
            <v/>
          </cell>
          <cell r="R749" t="str">
            <v/>
          </cell>
        </row>
        <row r="750">
          <cell r="F750" t="str">
            <v>CESUSACOLT Fibre1.5M</v>
          </cell>
          <cell r="G750">
            <v>200</v>
          </cell>
          <cell r="H750">
            <v>225</v>
          </cell>
          <cell r="I750" t="str">
            <v/>
          </cell>
          <cell r="J750" t="str">
            <v/>
          </cell>
          <cell r="K750" t="str">
            <v>CISCO881-K9</v>
          </cell>
          <cell r="L750">
            <v>200</v>
          </cell>
          <cell r="M750">
            <v>55</v>
          </cell>
          <cell r="N750" t="str">
            <v>AR 28-09</v>
          </cell>
          <cell r="O750">
            <v>500</v>
          </cell>
          <cell r="P750">
            <v>100</v>
          </cell>
          <cell r="Q750" t="str">
            <v/>
          </cell>
          <cell r="R750" t="str">
            <v/>
          </cell>
        </row>
        <row r="751">
          <cell r="F751" t="str">
            <v>CESUSACOLT Fibre2M</v>
          </cell>
          <cell r="G751">
            <v>200</v>
          </cell>
          <cell r="H751">
            <v>225</v>
          </cell>
          <cell r="I751" t="str">
            <v/>
          </cell>
          <cell r="J751" t="str">
            <v/>
          </cell>
          <cell r="K751" t="str">
            <v>CISCO881-K9</v>
          </cell>
          <cell r="L751">
            <v>200</v>
          </cell>
          <cell r="M751">
            <v>55</v>
          </cell>
          <cell r="N751" t="str">
            <v>AR 28-09</v>
          </cell>
          <cell r="O751">
            <v>500</v>
          </cell>
          <cell r="P751">
            <v>100</v>
          </cell>
          <cell r="Q751" t="str">
            <v/>
          </cell>
          <cell r="R751" t="str">
            <v/>
          </cell>
        </row>
        <row r="752">
          <cell r="F752" t="str">
            <v>CESUSACOLT Fibre3M</v>
          </cell>
          <cell r="G752">
            <v>500</v>
          </cell>
          <cell r="H752">
            <v>290</v>
          </cell>
          <cell r="I752" t="str">
            <v/>
          </cell>
          <cell r="J752" t="str">
            <v/>
          </cell>
          <cell r="K752" t="str">
            <v>CISCO881-K9</v>
          </cell>
          <cell r="L752">
            <v>200</v>
          </cell>
          <cell r="M752">
            <v>55</v>
          </cell>
          <cell r="N752" t="str">
            <v>AR 28-09</v>
          </cell>
          <cell r="O752">
            <v>500</v>
          </cell>
          <cell r="P752">
            <v>100</v>
          </cell>
          <cell r="Q752" t="str">
            <v/>
          </cell>
          <cell r="R752" t="str">
            <v/>
          </cell>
        </row>
        <row r="753">
          <cell r="F753" t="str">
            <v>CESUSACOLT Fibre4M</v>
          </cell>
          <cell r="G753">
            <v>500</v>
          </cell>
          <cell r="H753">
            <v>350</v>
          </cell>
          <cell r="I753" t="str">
            <v/>
          </cell>
          <cell r="J753" t="str">
            <v/>
          </cell>
          <cell r="K753" t="str">
            <v>CISCO881-K9</v>
          </cell>
          <cell r="L753">
            <v>200</v>
          </cell>
          <cell r="M753">
            <v>55</v>
          </cell>
          <cell r="N753" t="str">
            <v>AR 28-09</v>
          </cell>
          <cell r="O753">
            <v>500</v>
          </cell>
          <cell r="P753">
            <v>100</v>
          </cell>
          <cell r="Q753" t="str">
            <v/>
          </cell>
          <cell r="R753" t="str">
            <v/>
          </cell>
        </row>
        <row r="754">
          <cell r="F754" t="str">
            <v>CESUSACOLT Fibre5M</v>
          </cell>
          <cell r="G754">
            <v>500</v>
          </cell>
          <cell r="H754">
            <v>405</v>
          </cell>
          <cell r="I754" t="str">
            <v/>
          </cell>
          <cell r="J754" t="str">
            <v/>
          </cell>
          <cell r="K754" t="str">
            <v>AR 28-31</v>
          </cell>
          <cell r="L754">
            <v>500</v>
          </cell>
          <cell r="M754">
            <v>105</v>
          </cell>
          <cell r="N754" t="str">
            <v>CISCO1841</v>
          </cell>
          <cell r="O754">
            <v>500</v>
          </cell>
          <cell r="P754">
            <v>135</v>
          </cell>
          <cell r="Q754" t="str">
            <v/>
          </cell>
          <cell r="R754" t="str">
            <v/>
          </cell>
        </row>
        <row r="755">
          <cell r="F755" t="str">
            <v>CESUSACOLT Fibre6M</v>
          </cell>
          <cell r="G755">
            <v>500</v>
          </cell>
          <cell r="H755">
            <v>455</v>
          </cell>
          <cell r="I755" t="str">
            <v/>
          </cell>
          <cell r="J755" t="str">
            <v/>
          </cell>
          <cell r="K755" t="str">
            <v>AR 28-31</v>
          </cell>
          <cell r="L755">
            <v>500</v>
          </cell>
          <cell r="M755">
            <v>105</v>
          </cell>
          <cell r="N755" t="str">
            <v>CISCO1841</v>
          </cell>
          <cell r="O755">
            <v>500</v>
          </cell>
          <cell r="P755">
            <v>135</v>
          </cell>
          <cell r="Q755" t="str">
            <v/>
          </cell>
          <cell r="R755" t="str">
            <v/>
          </cell>
        </row>
        <row r="756">
          <cell r="F756" t="str">
            <v>CESUSACOLT Fibre7M</v>
          </cell>
          <cell r="G756">
            <v>500</v>
          </cell>
          <cell r="H756">
            <v>500</v>
          </cell>
          <cell r="I756" t="str">
            <v/>
          </cell>
          <cell r="J756" t="str">
            <v/>
          </cell>
          <cell r="K756" t="str">
            <v>AR 28-31</v>
          </cell>
          <cell r="L756">
            <v>500</v>
          </cell>
          <cell r="M756">
            <v>105</v>
          </cell>
          <cell r="N756" t="str">
            <v>CISCO1841</v>
          </cell>
          <cell r="O756">
            <v>500</v>
          </cell>
          <cell r="P756">
            <v>135</v>
          </cell>
          <cell r="Q756" t="str">
            <v/>
          </cell>
          <cell r="R756" t="str">
            <v/>
          </cell>
        </row>
        <row r="757">
          <cell r="F757" t="str">
            <v>CESUSACOLT Fibre8M</v>
          </cell>
          <cell r="G757">
            <v>500</v>
          </cell>
          <cell r="H757">
            <v>545</v>
          </cell>
          <cell r="I757" t="str">
            <v/>
          </cell>
          <cell r="J757" t="str">
            <v/>
          </cell>
          <cell r="K757" t="str">
            <v>AR 28-31</v>
          </cell>
          <cell r="L757">
            <v>500</v>
          </cell>
          <cell r="M757">
            <v>105</v>
          </cell>
          <cell r="N757" t="str">
            <v>CISCO1841</v>
          </cell>
          <cell r="O757">
            <v>500</v>
          </cell>
          <cell r="P757">
            <v>135</v>
          </cell>
          <cell r="Q757" t="str">
            <v/>
          </cell>
          <cell r="R757" t="str">
            <v/>
          </cell>
        </row>
        <row r="758">
          <cell r="F758" t="str">
            <v>CESUSACOLT Fibre9M</v>
          </cell>
          <cell r="G758">
            <v>500</v>
          </cell>
          <cell r="H758">
            <v>590</v>
          </cell>
          <cell r="I758" t="str">
            <v/>
          </cell>
          <cell r="J758" t="str">
            <v/>
          </cell>
          <cell r="K758" t="str">
            <v>AR 28-31</v>
          </cell>
          <cell r="L758">
            <v>500</v>
          </cell>
          <cell r="M758">
            <v>105</v>
          </cell>
          <cell r="N758" t="str">
            <v>CISCO2811</v>
          </cell>
          <cell r="O758">
            <v>500</v>
          </cell>
          <cell r="P758">
            <v>175</v>
          </cell>
          <cell r="Q758" t="str">
            <v/>
          </cell>
          <cell r="R758" t="str">
            <v/>
          </cell>
        </row>
        <row r="759">
          <cell r="F759" t="str">
            <v>CESUSACOLT Fibre10M</v>
          </cell>
          <cell r="G759">
            <v>500</v>
          </cell>
          <cell r="H759">
            <v>630</v>
          </cell>
          <cell r="I759" t="str">
            <v/>
          </cell>
          <cell r="J759" t="str">
            <v/>
          </cell>
          <cell r="K759" t="str">
            <v>AR 28-31</v>
          </cell>
          <cell r="L759">
            <v>500</v>
          </cell>
          <cell r="M759">
            <v>105</v>
          </cell>
          <cell r="N759" t="str">
            <v>CISCO2811</v>
          </cell>
          <cell r="O759">
            <v>500</v>
          </cell>
          <cell r="P759">
            <v>175</v>
          </cell>
          <cell r="Q759" t="str">
            <v/>
          </cell>
          <cell r="R759" t="str">
            <v/>
          </cell>
        </row>
        <row r="760">
          <cell r="F760" t="str">
            <v>CESUSACOLT Fibre11M</v>
          </cell>
          <cell r="G760">
            <v>500</v>
          </cell>
          <cell r="H760">
            <v>665</v>
          </cell>
          <cell r="I760" t="str">
            <v/>
          </cell>
          <cell r="J760" t="str">
            <v/>
          </cell>
          <cell r="K760" t="str">
            <v>AR 28-31</v>
          </cell>
          <cell r="L760">
            <v>500</v>
          </cell>
          <cell r="M760">
            <v>105</v>
          </cell>
          <cell r="N760" t="str">
            <v>CISCO2811</v>
          </cell>
          <cell r="O760">
            <v>500</v>
          </cell>
          <cell r="P760">
            <v>175</v>
          </cell>
          <cell r="Q760" t="str">
            <v/>
          </cell>
          <cell r="R760" t="str">
            <v/>
          </cell>
        </row>
        <row r="761">
          <cell r="F761" t="str">
            <v>CESUSACOLT Fibre12M</v>
          </cell>
          <cell r="G761">
            <v>500</v>
          </cell>
          <cell r="H761">
            <v>700</v>
          </cell>
          <cell r="I761" t="str">
            <v/>
          </cell>
          <cell r="J761" t="str">
            <v/>
          </cell>
          <cell r="K761" t="str">
            <v>AR 28-31</v>
          </cell>
          <cell r="L761">
            <v>500</v>
          </cell>
          <cell r="M761">
            <v>105</v>
          </cell>
          <cell r="N761" t="str">
            <v>CISCO2811</v>
          </cell>
          <cell r="O761">
            <v>500</v>
          </cell>
          <cell r="P761">
            <v>175</v>
          </cell>
          <cell r="Q761" t="str">
            <v/>
          </cell>
          <cell r="R761" t="str">
            <v/>
          </cell>
        </row>
        <row r="762">
          <cell r="F762" t="str">
            <v>CESUSACOLT Fibre13M</v>
          </cell>
          <cell r="G762">
            <v>500</v>
          </cell>
          <cell r="H762">
            <v>735</v>
          </cell>
          <cell r="I762" t="str">
            <v/>
          </cell>
          <cell r="J762" t="str">
            <v/>
          </cell>
          <cell r="K762" t="str">
            <v>AR 28-31</v>
          </cell>
          <cell r="L762">
            <v>500</v>
          </cell>
          <cell r="M762">
            <v>105</v>
          </cell>
          <cell r="N762" t="str">
            <v>CISCO2811</v>
          </cell>
          <cell r="O762">
            <v>500</v>
          </cell>
          <cell r="P762">
            <v>175</v>
          </cell>
          <cell r="Q762" t="str">
            <v/>
          </cell>
          <cell r="R762" t="str">
            <v/>
          </cell>
        </row>
        <row r="763">
          <cell r="F763" t="str">
            <v>CESUSACOLT Fibre14M</v>
          </cell>
          <cell r="G763">
            <v>500</v>
          </cell>
          <cell r="H763">
            <v>765</v>
          </cell>
          <cell r="I763" t="str">
            <v/>
          </cell>
          <cell r="J763" t="str">
            <v/>
          </cell>
          <cell r="K763" t="str">
            <v>AR 28-31</v>
          </cell>
          <cell r="L763">
            <v>500</v>
          </cell>
          <cell r="M763">
            <v>105</v>
          </cell>
          <cell r="N763" t="str">
            <v>CISCO2811</v>
          </cell>
          <cell r="O763">
            <v>500</v>
          </cell>
          <cell r="P763">
            <v>175</v>
          </cell>
          <cell r="Q763" t="str">
            <v/>
          </cell>
          <cell r="R763" t="str">
            <v/>
          </cell>
        </row>
        <row r="764">
          <cell r="F764" t="str">
            <v>CESUSACOLT Fibre15M</v>
          </cell>
          <cell r="G764">
            <v>500</v>
          </cell>
          <cell r="H764">
            <v>795</v>
          </cell>
          <cell r="I764" t="str">
            <v/>
          </cell>
          <cell r="J764" t="str">
            <v/>
          </cell>
          <cell r="K764" t="str">
            <v>AR 28-31</v>
          </cell>
          <cell r="L764">
            <v>500</v>
          </cell>
          <cell r="M764">
            <v>105</v>
          </cell>
          <cell r="N764" t="str">
            <v>CISCO2811</v>
          </cell>
          <cell r="O764">
            <v>500</v>
          </cell>
          <cell r="P764">
            <v>175</v>
          </cell>
          <cell r="Q764" t="str">
            <v/>
          </cell>
          <cell r="R764" t="str">
            <v/>
          </cell>
        </row>
        <row r="765">
          <cell r="F765" t="str">
            <v>CESUSACOLT Fibre16M</v>
          </cell>
          <cell r="G765">
            <v>500</v>
          </cell>
          <cell r="H765">
            <v>825</v>
          </cell>
          <cell r="I765" t="str">
            <v/>
          </cell>
          <cell r="J765" t="str">
            <v/>
          </cell>
          <cell r="K765" t="str">
            <v>AR 28-31</v>
          </cell>
          <cell r="L765">
            <v>500</v>
          </cell>
          <cell r="M765">
            <v>105</v>
          </cell>
          <cell r="N765" t="str">
            <v>CISCO2811</v>
          </cell>
          <cell r="O765">
            <v>500</v>
          </cell>
          <cell r="P765">
            <v>175</v>
          </cell>
          <cell r="Q765" t="str">
            <v/>
          </cell>
          <cell r="R765" t="str">
            <v/>
          </cell>
        </row>
        <row r="766">
          <cell r="F766" t="str">
            <v>CESUSACOLT Fibre17M</v>
          </cell>
          <cell r="G766">
            <v>500</v>
          </cell>
          <cell r="H766">
            <v>855</v>
          </cell>
          <cell r="I766" t="str">
            <v/>
          </cell>
          <cell r="J766" t="str">
            <v/>
          </cell>
          <cell r="K766" t="str">
            <v>AR 28-31</v>
          </cell>
          <cell r="L766">
            <v>500</v>
          </cell>
          <cell r="M766">
            <v>105</v>
          </cell>
          <cell r="N766" t="str">
            <v>CISCO2811</v>
          </cell>
          <cell r="O766">
            <v>500</v>
          </cell>
          <cell r="P766">
            <v>175</v>
          </cell>
          <cell r="Q766" t="str">
            <v/>
          </cell>
          <cell r="R766" t="str">
            <v/>
          </cell>
        </row>
        <row r="767">
          <cell r="F767" t="str">
            <v>CESUSACOLT Fibre18M</v>
          </cell>
          <cell r="G767">
            <v>500</v>
          </cell>
          <cell r="H767">
            <v>885</v>
          </cell>
          <cell r="I767" t="str">
            <v/>
          </cell>
          <cell r="J767" t="str">
            <v/>
          </cell>
          <cell r="K767" t="str">
            <v>AR 28-31</v>
          </cell>
          <cell r="L767">
            <v>500</v>
          </cell>
          <cell r="M767">
            <v>105</v>
          </cell>
          <cell r="N767" t="str">
            <v>CISCO2811</v>
          </cell>
          <cell r="O767">
            <v>500</v>
          </cell>
          <cell r="P767">
            <v>175</v>
          </cell>
          <cell r="Q767" t="str">
            <v/>
          </cell>
          <cell r="R767" t="str">
            <v/>
          </cell>
        </row>
        <row r="768">
          <cell r="F768" t="str">
            <v>CESUSACOLT Fibre19M</v>
          </cell>
          <cell r="G768">
            <v>500</v>
          </cell>
          <cell r="H768">
            <v>915</v>
          </cell>
          <cell r="I768" t="str">
            <v/>
          </cell>
          <cell r="J768" t="str">
            <v/>
          </cell>
          <cell r="K768" t="str">
            <v>AR 28-31</v>
          </cell>
          <cell r="L768">
            <v>500</v>
          </cell>
          <cell r="M768">
            <v>105</v>
          </cell>
          <cell r="N768" t="str">
            <v>CISCO2811</v>
          </cell>
          <cell r="O768">
            <v>500</v>
          </cell>
          <cell r="P768">
            <v>175</v>
          </cell>
          <cell r="Q768" t="str">
            <v/>
          </cell>
          <cell r="R768" t="str">
            <v/>
          </cell>
        </row>
        <row r="769">
          <cell r="F769" t="str">
            <v>CESUSACOLT Fibre20M</v>
          </cell>
          <cell r="G769">
            <v>500</v>
          </cell>
          <cell r="H769">
            <v>940</v>
          </cell>
          <cell r="I769" t="str">
            <v/>
          </cell>
          <cell r="J769" t="str">
            <v/>
          </cell>
          <cell r="K769" t="str">
            <v>AR 28-31</v>
          </cell>
          <cell r="L769">
            <v>500</v>
          </cell>
          <cell r="M769">
            <v>105</v>
          </cell>
          <cell r="N769" t="str">
            <v>CISCO2811</v>
          </cell>
          <cell r="O769">
            <v>500</v>
          </cell>
          <cell r="P769">
            <v>175</v>
          </cell>
          <cell r="Q769" t="str">
            <v/>
          </cell>
          <cell r="R769" t="str">
            <v/>
          </cell>
        </row>
        <row r="770">
          <cell r="F770" t="str">
            <v>CESUSACOLT Fibre25M</v>
          </cell>
          <cell r="G770">
            <v>500</v>
          </cell>
          <cell r="H770">
            <v>1070</v>
          </cell>
          <cell r="I770" t="str">
            <v/>
          </cell>
          <cell r="J770" t="str">
            <v/>
          </cell>
          <cell r="K770" t="str">
            <v>RT-AR4640-AC-CHASSIS</v>
          </cell>
          <cell r="L770">
            <v>1000</v>
          </cell>
          <cell r="M770">
            <v>270</v>
          </cell>
          <cell r="N770" t="str">
            <v>CISCO3825</v>
          </cell>
          <cell r="O770">
            <v>1000</v>
          </cell>
          <cell r="P770">
            <v>415</v>
          </cell>
          <cell r="Q770" t="str">
            <v/>
          </cell>
          <cell r="R770" t="str">
            <v/>
          </cell>
        </row>
        <row r="771">
          <cell r="F771" t="str">
            <v>CESUSACOLT Fibre30M</v>
          </cell>
          <cell r="G771">
            <v>500</v>
          </cell>
          <cell r="H771">
            <v>1185</v>
          </cell>
          <cell r="I771" t="str">
            <v/>
          </cell>
          <cell r="J771" t="str">
            <v/>
          </cell>
          <cell r="K771" t="str">
            <v>RT-AR4640-AC-CHASSIS</v>
          </cell>
          <cell r="L771">
            <v>1000</v>
          </cell>
          <cell r="M771">
            <v>270</v>
          </cell>
          <cell r="N771" t="str">
            <v>CISCO3825</v>
          </cell>
          <cell r="O771">
            <v>1000</v>
          </cell>
          <cell r="P771">
            <v>415</v>
          </cell>
          <cell r="Q771" t="str">
            <v/>
          </cell>
          <cell r="R771" t="str">
            <v/>
          </cell>
        </row>
        <row r="772">
          <cell r="F772" t="str">
            <v>CESUSACOLT Fibre34M</v>
          </cell>
          <cell r="G772">
            <v>500</v>
          </cell>
          <cell r="H772">
            <v>1275</v>
          </cell>
          <cell r="I772" t="str">
            <v/>
          </cell>
          <cell r="J772" t="str">
            <v/>
          </cell>
          <cell r="K772" t="str">
            <v>RT-AR4640-AC-CHASSIS</v>
          </cell>
          <cell r="L772">
            <v>1000</v>
          </cell>
          <cell r="M772">
            <v>270</v>
          </cell>
          <cell r="N772" t="str">
            <v>CISCO3825</v>
          </cell>
          <cell r="O772">
            <v>1000</v>
          </cell>
          <cell r="P772">
            <v>415</v>
          </cell>
          <cell r="Q772" t="str">
            <v/>
          </cell>
          <cell r="R772" t="str">
            <v/>
          </cell>
        </row>
        <row r="773">
          <cell r="F773" t="str">
            <v>CESUSACOLT Fibre40M</v>
          </cell>
          <cell r="G773">
            <v>500</v>
          </cell>
          <cell r="H773">
            <v>1400</v>
          </cell>
          <cell r="I773" t="str">
            <v/>
          </cell>
          <cell r="J773" t="str">
            <v/>
          </cell>
          <cell r="K773" t="str">
            <v>RT-AR4640-AC-CHASSIS</v>
          </cell>
          <cell r="L773">
            <v>1000</v>
          </cell>
          <cell r="M773">
            <v>270</v>
          </cell>
          <cell r="N773" t="str">
            <v>CISCO3825</v>
          </cell>
          <cell r="O773">
            <v>1000</v>
          </cell>
          <cell r="P773">
            <v>415</v>
          </cell>
          <cell r="Q773" t="str">
            <v/>
          </cell>
          <cell r="R773" t="str">
            <v/>
          </cell>
        </row>
        <row r="774">
          <cell r="F774" t="str">
            <v>CESUSACOLT Fibre45M</v>
          </cell>
          <cell r="G774">
            <v>500</v>
          </cell>
          <cell r="H774">
            <v>1495</v>
          </cell>
          <cell r="I774" t="str">
            <v/>
          </cell>
          <cell r="J774" t="str">
            <v/>
          </cell>
          <cell r="K774" t="str">
            <v>RT-AR4640-AC-CHASSIS</v>
          </cell>
          <cell r="L774">
            <v>1000</v>
          </cell>
          <cell r="M774">
            <v>270</v>
          </cell>
          <cell r="N774" t="str">
            <v>CISCO3825</v>
          </cell>
          <cell r="O774">
            <v>1000</v>
          </cell>
          <cell r="P774">
            <v>415</v>
          </cell>
          <cell r="Q774" t="str">
            <v/>
          </cell>
          <cell r="R774" t="str">
            <v/>
          </cell>
        </row>
        <row r="775">
          <cell r="F775" t="str">
            <v>CESUSACOLT Fibre50M</v>
          </cell>
          <cell r="G775">
            <v>500</v>
          </cell>
          <cell r="H775">
            <v>1580</v>
          </cell>
          <cell r="I775" t="str">
            <v/>
          </cell>
          <cell r="J775" t="str">
            <v/>
          </cell>
          <cell r="K775" t="str">
            <v>RT-AR4640-AC-CHASSIS</v>
          </cell>
          <cell r="L775">
            <v>1000</v>
          </cell>
          <cell r="M775">
            <v>270</v>
          </cell>
          <cell r="N775" t="str">
            <v>CISCO3825</v>
          </cell>
          <cell r="O775">
            <v>1000</v>
          </cell>
          <cell r="P775">
            <v>415</v>
          </cell>
          <cell r="Q775" t="str">
            <v/>
          </cell>
          <cell r="R775" t="str">
            <v/>
          </cell>
        </row>
        <row r="776">
          <cell r="F776" t="str">
            <v>CESUSACOLT Fibre60M</v>
          </cell>
          <cell r="G776">
            <v>500</v>
          </cell>
          <cell r="H776">
            <v>1765</v>
          </cell>
          <cell r="I776" t="str">
            <v/>
          </cell>
          <cell r="J776" t="str">
            <v/>
          </cell>
          <cell r="K776" t="str">
            <v>RT-AR4640-AC-CHASSIS</v>
          </cell>
          <cell r="L776">
            <v>1000</v>
          </cell>
          <cell r="M776">
            <v>270</v>
          </cell>
          <cell r="N776" t="str">
            <v>CISCO3825</v>
          </cell>
          <cell r="O776">
            <v>1000</v>
          </cell>
          <cell r="P776">
            <v>415</v>
          </cell>
          <cell r="Q776" t="str">
            <v/>
          </cell>
          <cell r="R776" t="str">
            <v/>
          </cell>
        </row>
        <row r="777">
          <cell r="F777" t="str">
            <v>CESUSACOLT Fibre75M</v>
          </cell>
          <cell r="G777">
            <v>500</v>
          </cell>
          <cell r="H777">
            <v>2020</v>
          </cell>
          <cell r="I777" t="str">
            <v/>
          </cell>
          <cell r="J777" t="str">
            <v/>
          </cell>
          <cell r="K777" t="str">
            <v>RT-AR4640-AC-CHASSIS</v>
          </cell>
          <cell r="L777">
            <v>1000</v>
          </cell>
          <cell r="M777">
            <v>270</v>
          </cell>
          <cell r="N777" t="str">
            <v>CISCO3825</v>
          </cell>
          <cell r="O777">
            <v>1000</v>
          </cell>
          <cell r="P777">
            <v>415</v>
          </cell>
          <cell r="Q777" t="str">
            <v/>
          </cell>
          <cell r="R777" t="str">
            <v/>
          </cell>
        </row>
        <row r="778">
          <cell r="F778" t="str">
            <v>CESUSACOLT Fibre90M</v>
          </cell>
          <cell r="G778">
            <v>500</v>
          </cell>
          <cell r="H778">
            <v>2255</v>
          </cell>
          <cell r="I778" t="str">
            <v/>
          </cell>
          <cell r="J778" t="str">
            <v/>
          </cell>
          <cell r="K778" t="str">
            <v>RT-AR4640-AC-CHASSIS</v>
          </cell>
          <cell r="L778">
            <v>1000</v>
          </cell>
          <cell r="M778">
            <v>270</v>
          </cell>
          <cell r="N778" t="str">
            <v>CISCO3825</v>
          </cell>
          <cell r="O778">
            <v>1000</v>
          </cell>
          <cell r="P778">
            <v>415</v>
          </cell>
          <cell r="Q778" t="str">
            <v/>
          </cell>
          <cell r="R778" t="str">
            <v/>
          </cell>
        </row>
        <row r="779">
          <cell r="F779" t="str">
            <v>CESUSACOLT Fibre100M</v>
          </cell>
          <cell r="G779">
            <v>500</v>
          </cell>
          <cell r="H779">
            <v>2395</v>
          </cell>
          <cell r="I779" t="str">
            <v/>
          </cell>
          <cell r="J779" t="str">
            <v/>
          </cell>
          <cell r="K779" t="str">
            <v>RT-AR4640-AC-CHASSIS</v>
          </cell>
          <cell r="L779">
            <v>1000</v>
          </cell>
          <cell r="M779">
            <v>270</v>
          </cell>
          <cell r="N779" t="str">
            <v>CISCO3825</v>
          </cell>
          <cell r="O779">
            <v>1000</v>
          </cell>
          <cell r="P779">
            <v>415</v>
          </cell>
          <cell r="Q779" t="str">
            <v/>
          </cell>
          <cell r="R779" t="str">
            <v/>
          </cell>
        </row>
        <row r="780">
          <cell r="F780" t="str">
            <v>CESUSACOLT Fibre110M</v>
          </cell>
          <cell r="G780">
            <v>1000</v>
          </cell>
          <cell r="H780">
            <v>2545</v>
          </cell>
          <cell r="I780" t="str">
            <v/>
          </cell>
          <cell r="J780" t="str">
            <v/>
          </cell>
          <cell r="K780" t="str">
            <v>7206VXR/NPE-G1</v>
          </cell>
          <cell r="L780">
            <v>2000</v>
          </cell>
          <cell r="M780">
            <v>1050</v>
          </cell>
          <cell r="N780" t="str">
            <v>7206VXR/NPE-G1</v>
          </cell>
          <cell r="O780">
            <v>2000</v>
          </cell>
          <cell r="P780">
            <v>1050</v>
          </cell>
          <cell r="Q780" t="str">
            <v/>
          </cell>
          <cell r="R780" t="str">
            <v/>
          </cell>
        </row>
        <row r="781">
          <cell r="F781" t="str">
            <v>CESUSACOLT Fibre120M</v>
          </cell>
          <cell r="G781">
            <v>1000</v>
          </cell>
          <cell r="H781">
            <v>2690</v>
          </cell>
          <cell r="I781" t="str">
            <v/>
          </cell>
          <cell r="J781" t="str">
            <v/>
          </cell>
          <cell r="K781" t="str">
            <v>7206VXR/NPE-G1</v>
          </cell>
          <cell r="L781">
            <v>2000</v>
          </cell>
          <cell r="M781">
            <v>1050</v>
          </cell>
          <cell r="N781" t="str">
            <v>7206VXR/NPE-G1</v>
          </cell>
          <cell r="O781">
            <v>2000</v>
          </cell>
          <cell r="P781">
            <v>1050</v>
          </cell>
          <cell r="Q781" t="str">
            <v/>
          </cell>
          <cell r="R781" t="str">
            <v/>
          </cell>
        </row>
        <row r="782">
          <cell r="F782" t="str">
            <v>CESUSACOLT Fibre130M</v>
          </cell>
          <cell r="G782">
            <v>1000</v>
          </cell>
          <cell r="H782">
            <v>2830</v>
          </cell>
          <cell r="I782" t="str">
            <v/>
          </cell>
          <cell r="J782" t="str">
            <v/>
          </cell>
          <cell r="K782" t="str">
            <v>7206VXR/NPE-G1</v>
          </cell>
          <cell r="L782">
            <v>2000</v>
          </cell>
          <cell r="M782">
            <v>1050</v>
          </cell>
          <cell r="N782" t="str">
            <v>7206VXR/NPE-G1</v>
          </cell>
          <cell r="O782">
            <v>2000</v>
          </cell>
          <cell r="P782">
            <v>1050</v>
          </cell>
          <cell r="Q782" t="str">
            <v/>
          </cell>
          <cell r="R782" t="str">
            <v/>
          </cell>
        </row>
        <row r="783">
          <cell r="F783" t="str">
            <v>CESUSACOLT Fibre140M</v>
          </cell>
          <cell r="G783">
            <v>1000</v>
          </cell>
          <cell r="H783">
            <v>2965</v>
          </cell>
          <cell r="I783" t="str">
            <v/>
          </cell>
          <cell r="J783" t="str">
            <v/>
          </cell>
          <cell r="K783" t="str">
            <v>7206VXR/NPE-G1</v>
          </cell>
          <cell r="L783">
            <v>2000</v>
          </cell>
          <cell r="M783">
            <v>1050</v>
          </cell>
          <cell r="N783" t="str">
            <v>7206VXR/NPE-G1</v>
          </cell>
          <cell r="O783">
            <v>2000</v>
          </cell>
          <cell r="P783">
            <v>1050</v>
          </cell>
          <cell r="Q783" t="str">
            <v/>
          </cell>
          <cell r="R783" t="str">
            <v/>
          </cell>
        </row>
        <row r="784">
          <cell r="F784" t="str">
            <v>CESUSACOLT Fibre150M</v>
          </cell>
          <cell r="G784">
            <v>1000</v>
          </cell>
          <cell r="H784">
            <v>3100</v>
          </cell>
          <cell r="I784" t="str">
            <v/>
          </cell>
          <cell r="J784" t="str">
            <v/>
          </cell>
          <cell r="K784" t="str">
            <v>7206VXR/NPE-G1</v>
          </cell>
          <cell r="L784">
            <v>2000</v>
          </cell>
          <cell r="M784">
            <v>1050</v>
          </cell>
          <cell r="N784" t="str">
            <v>7206VXR/NPE-G1</v>
          </cell>
          <cell r="O784">
            <v>2000</v>
          </cell>
          <cell r="P784">
            <v>1050</v>
          </cell>
          <cell r="Q784" t="str">
            <v/>
          </cell>
          <cell r="R784" t="str">
            <v/>
          </cell>
        </row>
        <row r="785">
          <cell r="F785" t="str">
            <v>CESUSACOLT Fibre155M</v>
          </cell>
          <cell r="G785">
            <v>1000</v>
          </cell>
          <cell r="H785">
            <v>3165</v>
          </cell>
          <cell r="I785" t="str">
            <v/>
          </cell>
          <cell r="J785" t="str">
            <v/>
          </cell>
          <cell r="K785" t="str">
            <v>7206VXR/NPE-G1</v>
          </cell>
          <cell r="L785">
            <v>2000</v>
          </cell>
          <cell r="M785">
            <v>1050</v>
          </cell>
          <cell r="N785" t="str">
            <v>7206VXR/NPE-G1</v>
          </cell>
          <cell r="O785">
            <v>2000</v>
          </cell>
          <cell r="P785">
            <v>1050</v>
          </cell>
          <cell r="Q785" t="str">
            <v/>
          </cell>
          <cell r="R785" t="str">
            <v/>
          </cell>
        </row>
        <row r="786">
          <cell r="F786" t="str">
            <v>CESUSACOLT Fibre200M</v>
          </cell>
          <cell r="G786">
            <v>1000</v>
          </cell>
          <cell r="H786">
            <v>3725</v>
          </cell>
          <cell r="I786" t="str">
            <v/>
          </cell>
          <cell r="J786" t="str">
            <v/>
          </cell>
          <cell r="K786" t="str">
            <v>7206VXR/NPE-G1</v>
          </cell>
          <cell r="L786">
            <v>2000</v>
          </cell>
          <cell r="M786">
            <v>1050</v>
          </cell>
          <cell r="N786" t="str">
            <v>7206VXR/NPE-G1</v>
          </cell>
          <cell r="O786">
            <v>2000</v>
          </cell>
          <cell r="P786">
            <v>1050</v>
          </cell>
          <cell r="Q786" t="str">
            <v/>
          </cell>
          <cell r="R786" t="str">
            <v/>
          </cell>
        </row>
        <row r="787">
          <cell r="F787" t="str">
            <v>CESUSACOLT Fibre300M</v>
          </cell>
          <cell r="G787">
            <v>1000</v>
          </cell>
          <cell r="H787">
            <v>4825</v>
          </cell>
          <cell r="I787" t="str">
            <v/>
          </cell>
          <cell r="J787" t="str">
            <v/>
          </cell>
          <cell r="K787" t="str">
            <v>7206VXR/NPE-G1</v>
          </cell>
          <cell r="L787">
            <v>2000</v>
          </cell>
          <cell r="M787">
            <v>1050</v>
          </cell>
          <cell r="N787" t="str">
            <v>7206VXR/NPE-G1</v>
          </cell>
          <cell r="O787">
            <v>2000</v>
          </cell>
          <cell r="P787">
            <v>1050</v>
          </cell>
          <cell r="Q787" t="str">
            <v/>
          </cell>
          <cell r="R787" t="str">
            <v/>
          </cell>
        </row>
        <row r="788">
          <cell r="F788" t="str">
            <v>CESUSACOLT Fibre400M</v>
          </cell>
          <cell r="G788">
            <v>1000</v>
          </cell>
          <cell r="H788">
            <v>5800</v>
          </cell>
          <cell r="I788" t="str">
            <v/>
          </cell>
          <cell r="J788" t="str">
            <v/>
          </cell>
          <cell r="K788" t="str">
            <v>7206VXR/NPE-G1</v>
          </cell>
          <cell r="L788">
            <v>2000</v>
          </cell>
          <cell r="M788">
            <v>1050</v>
          </cell>
          <cell r="N788" t="str">
            <v>7206VXR/NPE-G1</v>
          </cell>
          <cell r="O788">
            <v>2000</v>
          </cell>
          <cell r="P788">
            <v>1050</v>
          </cell>
          <cell r="Q788" t="str">
            <v/>
          </cell>
          <cell r="R788" t="str">
            <v/>
          </cell>
        </row>
        <row r="789">
          <cell r="F789" t="str">
            <v>CESUSACOLT Fibre500M</v>
          </cell>
          <cell r="G789">
            <v>1000</v>
          </cell>
          <cell r="H789">
            <v>6690</v>
          </cell>
          <cell r="I789" t="str">
            <v/>
          </cell>
          <cell r="J789" t="str">
            <v/>
          </cell>
          <cell r="K789" t="str">
            <v>ASR1002-F</v>
          </cell>
          <cell r="L789">
            <v>2000</v>
          </cell>
          <cell r="M789">
            <v>1140</v>
          </cell>
          <cell r="N789" t="str">
            <v>ASR1002-F</v>
          </cell>
          <cell r="O789">
            <v>2000</v>
          </cell>
          <cell r="P789">
            <v>1140</v>
          </cell>
          <cell r="Q789" t="str">
            <v/>
          </cell>
          <cell r="R789" t="str">
            <v/>
          </cell>
        </row>
        <row r="790">
          <cell r="F790" t="str">
            <v>CESUSACOLT Fibre600M</v>
          </cell>
          <cell r="G790">
            <v>1000</v>
          </cell>
          <cell r="H790">
            <v>7515</v>
          </cell>
          <cell r="I790" t="str">
            <v/>
          </cell>
          <cell r="J790" t="str">
            <v/>
          </cell>
          <cell r="K790" t="str">
            <v>ASR1002-F</v>
          </cell>
          <cell r="L790">
            <v>2000</v>
          </cell>
          <cell r="M790">
            <v>1140</v>
          </cell>
          <cell r="N790" t="str">
            <v>ASR1002-F</v>
          </cell>
          <cell r="O790">
            <v>2000</v>
          </cell>
          <cell r="P790">
            <v>1140</v>
          </cell>
          <cell r="Q790" t="str">
            <v/>
          </cell>
          <cell r="R790" t="str">
            <v/>
          </cell>
        </row>
        <row r="791">
          <cell r="F791" t="str">
            <v>CESUSACOLT Fibre700M</v>
          </cell>
          <cell r="G791">
            <v>1000</v>
          </cell>
          <cell r="H791">
            <v>8290</v>
          </cell>
          <cell r="I791" t="str">
            <v/>
          </cell>
          <cell r="J791" t="str">
            <v/>
          </cell>
          <cell r="K791" t="str">
            <v>ASR1002-F</v>
          </cell>
          <cell r="L791">
            <v>2000</v>
          </cell>
          <cell r="M791">
            <v>1140</v>
          </cell>
          <cell r="N791" t="str">
            <v>ASR1002-F</v>
          </cell>
          <cell r="O791">
            <v>2000</v>
          </cell>
          <cell r="P791">
            <v>1140</v>
          </cell>
          <cell r="Q791" t="str">
            <v/>
          </cell>
          <cell r="R791" t="str">
            <v/>
          </cell>
        </row>
        <row r="792">
          <cell r="F792" t="str">
            <v>CESUSACOLT Fibre800M</v>
          </cell>
          <cell r="G792">
            <v>1000</v>
          </cell>
          <cell r="H792">
            <v>9030</v>
          </cell>
          <cell r="I792" t="str">
            <v/>
          </cell>
          <cell r="J792" t="str">
            <v/>
          </cell>
          <cell r="K792" t="str">
            <v>ASR1002-F</v>
          </cell>
          <cell r="L792">
            <v>2000</v>
          </cell>
          <cell r="M792">
            <v>1140</v>
          </cell>
          <cell r="N792" t="str">
            <v>ASR1002-F</v>
          </cell>
          <cell r="O792">
            <v>2000</v>
          </cell>
          <cell r="P792">
            <v>1140</v>
          </cell>
          <cell r="Q792" t="str">
            <v/>
          </cell>
          <cell r="R792" t="str">
            <v/>
          </cell>
        </row>
        <row r="793">
          <cell r="F793" t="str">
            <v>CESUSACOLT Fibre900M</v>
          </cell>
          <cell r="G793">
            <v>1000</v>
          </cell>
          <cell r="H793">
            <v>9735</v>
          </cell>
          <cell r="I793" t="str">
            <v/>
          </cell>
          <cell r="J793" t="str">
            <v/>
          </cell>
          <cell r="K793" t="str">
            <v>ASR1002-F</v>
          </cell>
          <cell r="L793">
            <v>2000</v>
          </cell>
          <cell r="M793">
            <v>1140</v>
          </cell>
          <cell r="N793" t="str">
            <v>ASR1002-F</v>
          </cell>
          <cell r="O793">
            <v>2000</v>
          </cell>
          <cell r="P793">
            <v>1140</v>
          </cell>
          <cell r="Q793" t="str">
            <v/>
          </cell>
          <cell r="R793" t="str">
            <v/>
          </cell>
        </row>
        <row r="794">
          <cell r="F794" t="str">
            <v>CESUSACOLT Fibre1G</v>
          </cell>
          <cell r="G794">
            <v>1000</v>
          </cell>
          <cell r="H794">
            <v>10415</v>
          </cell>
          <cell r="I794" t="str">
            <v/>
          </cell>
          <cell r="J794" t="str">
            <v/>
          </cell>
          <cell r="K794" t="str">
            <v>ASR1002-F</v>
          </cell>
          <cell r="L794">
            <v>2000</v>
          </cell>
          <cell r="M794">
            <v>1140</v>
          </cell>
          <cell r="N794" t="str">
            <v>ASR1002-F</v>
          </cell>
          <cell r="O794">
            <v>2000</v>
          </cell>
          <cell r="P794">
            <v>1140</v>
          </cell>
          <cell r="Q794" t="str">
            <v/>
          </cell>
          <cell r="R794" t="str">
            <v/>
          </cell>
        </row>
        <row r="795">
          <cell r="F795" t="str">
            <v>CESUSACOLT Fibre80M</v>
          </cell>
          <cell r="G795">
            <v>500</v>
          </cell>
          <cell r="H795">
            <v>2100</v>
          </cell>
          <cell r="I795" t="str">
            <v/>
          </cell>
          <cell r="J795" t="str">
            <v/>
          </cell>
          <cell r="K795" t="str">
            <v>RT-AR4640-AC-CHASSIS</v>
          </cell>
          <cell r="L795">
            <v>1000</v>
          </cell>
          <cell r="M795">
            <v>270</v>
          </cell>
          <cell r="N795" t="str">
            <v>CISCO3825</v>
          </cell>
          <cell r="O795">
            <v>1000</v>
          </cell>
          <cell r="P795">
            <v>415</v>
          </cell>
          <cell r="Q795" t="str">
            <v/>
          </cell>
          <cell r="R795" t="str">
            <v/>
          </cell>
        </row>
      </sheetData>
      <sheetData sheetId="12"/>
      <sheetData sheetId="13"/>
      <sheetData sheetId="14"/>
      <sheetData sheetId="15"/>
      <sheetData sheetId="16"/>
      <sheetData sheetId="17">
        <row r="5">
          <cell r="C5">
            <v>1.1783300000000001</v>
          </cell>
        </row>
        <row r="6">
          <cell r="C6">
            <v>7.4563099998000002</v>
          </cell>
        </row>
        <row r="7">
          <cell r="C7">
            <v>0.88525500000000001</v>
          </cell>
        </row>
        <row r="8">
          <cell r="C8">
            <v>9.1372899997000001</v>
          </cell>
        </row>
        <row r="9">
          <cell r="C9">
            <v>1.42645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uter Costs"/>
      <sheetName val="Router Pricing Calc"/>
      <sheetName val="Currency"/>
      <sheetName val="Router Pricing Sheet"/>
      <sheetName val="Custom CPE Rules"/>
      <sheetName val="Sheet1"/>
    </sheetNames>
    <sheetDataSet>
      <sheetData sheetId="0" refreshError="1"/>
      <sheetData sheetId="1">
        <row r="1">
          <cell r="C1" t="str">
            <v>Bandwidth</v>
          </cell>
          <cell r="D1" t="str">
            <v>Router Assumed</v>
          </cell>
          <cell r="E1" t="str">
            <v>ID</v>
          </cell>
          <cell r="F1" t="str">
            <v>Cost</v>
          </cell>
          <cell r="G1" t="str">
            <v>Euro</v>
          </cell>
          <cell r="H1" t="str">
            <v>Category</v>
          </cell>
          <cell r="I1" t="str">
            <v>HW 1</v>
          </cell>
          <cell r="J1" t="str">
            <v>HW 2</v>
          </cell>
          <cell r="K1" t="str">
            <v>HW 3</v>
          </cell>
          <cell r="L1" t="str">
            <v>Mgmt</v>
          </cell>
          <cell r="M1" t="str">
            <v>Maintenance</v>
          </cell>
          <cell r="N1" t="str">
            <v>Install</v>
          </cell>
          <cell r="O1" t="str">
            <v>Total 1 Year</v>
          </cell>
        </row>
        <row r="2">
          <cell r="C2" t="str">
            <v>DSL</v>
          </cell>
          <cell r="D2" t="str">
            <v>AR 18-34E</v>
          </cell>
          <cell r="E2" t="str">
            <v>DSLAR 18-34E</v>
          </cell>
          <cell r="F2">
            <v>314.7</v>
          </cell>
          <cell r="G2">
            <v>218.26042057813322</v>
          </cell>
          <cell r="H2" t="str">
            <v>DSL</v>
          </cell>
          <cell r="I2">
            <v>15</v>
          </cell>
          <cell r="J2">
            <v>10</v>
          </cell>
          <cell r="K2">
            <v>10</v>
          </cell>
          <cell r="L2">
            <v>10</v>
          </cell>
          <cell r="M2">
            <v>5</v>
          </cell>
          <cell r="N2">
            <v>200</v>
          </cell>
          <cell r="O2">
            <v>30</v>
          </cell>
        </row>
        <row r="3">
          <cell r="C3" t="str">
            <v>2xDSL</v>
          </cell>
          <cell r="D3" t="str">
            <v>CISCO1841</v>
          </cell>
          <cell r="E3" t="str">
            <v>2xDSLCISCO1841</v>
          </cell>
          <cell r="F3">
            <v>2488.35</v>
          </cell>
          <cell r="G3">
            <v>1725.7970052291003</v>
          </cell>
          <cell r="H3" t="str">
            <v>S</v>
          </cell>
          <cell r="I3">
            <v>120</v>
          </cell>
          <cell r="J3">
            <v>90</v>
          </cell>
          <cell r="K3">
            <v>60</v>
          </cell>
          <cell r="L3">
            <v>50</v>
          </cell>
          <cell r="M3">
            <v>25</v>
          </cell>
          <cell r="N3">
            <v>500</v>
          </cell>
          <cell r="O3">
            <v>195</v>
          </cell>
        </row>
        <row r="4">
          <cell r="C4" t="str">
            <v>3xDSL</v>
          </cell>
          <cell r="D4" t="str">
            <v>CISCO2811</v>
          </cell>
          <cell r="E4" t="str">
            <v>3xDSLCISCO2811</v>
          </cell>
          <cell r="F4">
            <v>3733.85</v>
          </cell>
          <cell r="G4">
            <v>2589.614462585519</v>
          </cell>
          <cell r="H4" t="str">
            <v>S</v>
          </cell>
          <cell r="I4">
            <v>180</v>
          </cell>
          <cell r="J4">
            <v>135</v>
          </cell>
          <cell r="K4">
            <v>90</v>
          </cell>
          <cell r="L4">
            <v>50</v>
          </cell>
          <cell r="M4">
            <v>35</v>
          </cell>
          <cell r="N4">
            <v>500</v>
          </cell>
          <cell r="O4">
            <v>265</v>
          </cell>
        </row>
        <row r="5">
          <cell r="C5" t="str">
            <v>4xDSL</v>
          </cell>
          <cell r="D5" t="str">
            <v>CISCO2811</v>
          </cell>
          <cell r="E5" t="str">
            <v>4xDSLCISCO2811</v>
          </cell>
          <cell r="F5">
            <v>4237.3500000000004</v>
          </cell>
          <cell r="G5">
            <v>2938.8172644955607</v>
          </cell>
          <cell r="H5" t="str">
            <v>S</v>
          </cell>
          <cell r="I5">
            <v>205</v>
          </cell>
          <cell r="J5">
            <v>155</v>
          </cell>
          <cell r="K5">
            <v>100</v>
          </cell>
          <cell r="L5">
            <v>50</v>
          </cell>
          <cell r="M5">
            <v>40</v>
          </cell>
          <cell r="N5">
            <v>500</v>
          </cell>
          <cell r="O5">
            <v>295</v>
          </cell>
        </row>
        <row r="6">
          <cell r="C6" t="str">
            <v>Up to 4M</v>
          </cell>
          <cell r="D6" t="str">
            <v>CISCO881-K9</v>
          </cell>
          <cell r="E6" t="str">
            <v>Up to 4MCISCO881-K9</v>
          </cell>
          <cell r="F6">
            <v>423.47</v>
          </cell>
          <cell r="G6">
            <v>293.69793550118237</v>
          </cell>
          <cell r="H6" t="str">
            <v>VS</v>
          </cell>
          <cell r="I6">
            <v>20</v>
          </cell>
          <cell r="J6">
            <v>15</v>
          </cell>
          <cell r="K6">
            <v>10</v>
          </cell>
          <cell r="L6">
            <v>30</v>
          </cell>
          <cell r="M6">
            <v>5</v>
          </cell>
          <cell r="N6">
            <v>200</v>
          </cell>
          <cell r="O6">
            <v>55</v>
          </cell>
        </row>
        <row r="7">
          <cell r="C7" t="str">
            <v>Up to 8M</v>
          </cell>
          <cell r="D7" t="str">
            <v>AR 28-31</v>
          </cell>
          <cell r="E7" t="str">
            <v>Up to 8MAR 28-31</v>
          </cell>
          <cell r="F7">
            <v>898.5</v>
          </cell>
          <cell r="G7">
            <v>623.15534759915067</v>
          </cell>
          <cell r="H7" t="str">
            <v>S</v>
          </cell>
          <cell r="I7">
            <v>45</v>
          </cell>
          <cell r="J7">
            <v>30</v>
          </cell>
          <cell r="K7">
            <v>20</v>
          </cell>
          <cell r="L7">
            <v>50</v>
          </cell>
          <cell r="M7">
            <v>10</v>
          </cell>
          <cell r="N7">
            <v>500</v>
          </cell>
          <cell r="O7">
            <v>105</v>
          </cell>
        </row>
        <row r="8">
          <cell r="C8" t="str">
            <v>Up to 20M</v>
          </cell>
          <cell r="D8" t="str">
            <v>AR 28-31</v>
          </cell>
          <cell r="E8" t="str">
            <v>Up to 20MAR 28-31</v>
          </cell>
          <cell r="F8">
            <v>898.5</v>
          </cell>
          <cell r="G8">
            <v>623.15534759915067</v>
          </cell>
          <cell r="H8" t="str">
            <v>S</v>
          </cell>
          <cell r="I8">
            <v>45</v>
          </cell>
          <cell r="J8">
            <v>30</v>
          </cell>
          <cell r="K8">
            <v>20</v>
          </cell>
          <cell r="L8">
            <v>50</v>
          </cell>
          <cell r="M8">
            <v>10</v>
          </cell>
          <cell r="N8">
            <v>500</v>
          </cell>
          <cell r="O8">
            <v>105</v>
          </cell>
        </row>
        <row r="9">
          <cell r="C9" t="str">
            <v>Up to 100M</v>
          </cell>
          <cell r="D9" t="str">
            <v>RT-AR4640-AC-CHASSIS</v>
          </cell>
          <cell r="E9" t="str">
            <v>Up to 100MRT-AR4640-AC-CHASSIS</v>
          </cell>
          <cell r="F9">
            <v>2550</v>
          </cell>
          <cell r="G9">
            <v>1768.5544088790587</v>
          </cell>
          <cell r="H9" t="str">
            <v>M</v>
          </cell>
          <cell r="I9">
            <v>125</v>
          </cell>
          <cell r="J9">
            <v>90</v>
          </cell>
          <cell r="K9">
            <v>60</v>
          </cell>
          <cell r="L9">
            <v>120</v>
          </cell>
          <cell r="M9">
            <v>25</v>
          </cell>
          <cell r="N9">
            <v>1000</v>
          </cell>
          <cell r="O9">
            <v>270</v>
          </cell>
        </row>
        <row r="10">
          <cell r="C10" t="str">
            <v>Up to 400M</v>
          </cell>
          <cell r="D10" t="str">
            <v>7206VXR/NPE-G1</v>
          </cell>
          <cell r="E10" t="str">
            <v>Up to 400M7206VXR/NPE-G1</v>
          </cell>
          <cell r="F10">
            <v>14304.7</v>
          </cell>
          <cell r="G10">
            <v>9921.0353932126563</v>
          </cell>
          <cell r="H10" t="str">
            <v>L</v>
          </cell>
          <cell r="I10">
            <v>690</v>
          </cell>
          <cell r="J10">
            <v>515</v>
          </cell>
          <cell r="K10">
            <v>345</v>
          </cell>
          <cell r="L10">
            <v>220</v>
          </cell>
          <cell r="M10">
            <v>140</v>
          </cell>
          <cell r="N10">
            <v>2000</v>
          </cell>
          <cell r="O10">
            <v>1050</v>
          </cell>
        </row>
        <row r="11">
          <cell r="C11" t="str">
            <v>Up to 1G</v>
          </cell>
          <cell r="D11" t="str">
            <v>ASR1002-F</v>
          </cell>
          <cell r="E11" t="str">
            <v>Up to 1GASR1002-F</v>
          </cell>
          <cell r="F11">
            <v>15900</v>
          </cell>
          <cell r="G11">
            <v>11027.456902422366</v>
          </cell>
          <cell r="H11" t="str">
            <v>L</v>
          </cell>
          <cell r="I11">
            <v>765</v>
          </cell>
          <cell r="J11">
            <v>575</v>
          </cell>
          <cell r="K11">
            <v>385</v>
          </cell>
          <cell r="L11">
            <v>220</v>
          </cell>
          <cell r="M11">
            <v>155</v>
          </cell>
          <cell r="N11">
            <v>2000</v>
          </cell>
          <cell r="O11">
            <v>1140</v>
          </cell>
        </row>
        <row r="12">
          <cell r="C12" t="str">
            <v>2M</v>
          </cell>
          <cell r="D12" t="str">
            <v>AR 28-09</v>
          </cell>
          <cell r="E12" t="str">
            <v>2MAR 28-09</v>
          </cell>
          <cell r="F12">
            <v>985.5</v>
          </cell>
          <cell r="G12">
            <v>683.49426272561266</v>
          </cell>
          <cell r="H12" t="str">
            <v>S</v>
          </cell>
          <cell r="I12">
            <v>45</v>
          </cell>
          <cell r="J12">
            <v>35</v>
          </cell>
          <cell r="K12">
            <v>25</v>
          </cell>
          <cell r="L12">
            <v>50</v>
          </cell>
          <cell r="M12">
            <v>10</v>
          </cell>
          <cell r="N12">
            <v>500</v>
          </cell>
          <cell r="O12">
            <v>105</v>
          </cell>
        </row>
        <row r="13">
          <cell r="C13" t="str">
            <v>34M/45M</v>
          </cell>
          <cell r="D13" t="str">
            <v>RT-AR4640-AC-CHASSIS</v>
          </cell>
          <cell r="E13" t="str">
            <v>34M/45MRT-AR4640-AC-CHASSIS</v>
          </cell>
          <cell r="F13">
            <v>5250</v>
          </cell>
          <cell r="G13">
            <v>3641.1414300451206</v>
          </cell>
          <cell r="H13" t="str">
            <v>M</v>
          </cell>
          <cell r="I13">
            <v>255</v>
          </cell>
          <cell r="J13">
            <v>190</v>
          </cell>
          <cell r="K13">
            <v>125</v>
          </cell>
          <cell r="L13">
            <v>120</v>
          </cell>
          <cell r="M13">
            <v>50</v>
          </cell>
          <cell r="N13">
            <v>1000</v>
          </cell>
          <cell r="O13">
            <v>425</v>
          </cell>
        </row>
        <row r="14">
          <cell r="C14" t="str">
            <v>155M</v>
          </cell>
          <cell r="D14" t="str">
            <v>7206VXR/NPE-G1</v>
          </cell>
          <cell r="E14" t="str">
            <v>155M7206VXR/NPE-G1</v>
          </cell>
          <cell r="F14">
            <v>18653.349999999999</v>
          </cell>
          <cell r="G14">
            <v>12937.044856025172</v>
          </cell>
          <cell r="H14" t="str">
            <v>L</v>
          </cell>
          <cell r="I14">
            <v>900</v>
          </cell>
          <cell r="J14">
            <v>675</v>
          </cell>
          <cell r="K14">
            <v>450</v>
          </cell>
          <cell r="L14">
            <v>220</v>
          </cell>
          <cell r="M14">
            <v>180</v>
          </cell>
          <cell r="N14">
            <v>2000</v>
          </cell>
          <cell r="O14">
            <v>1300</v>
          </cell>
        </row>
        <row r="16">
          <cell r="C16" t="str">
            <v>DSL</v>
          </cell>
          <cell r="D16" t="str">
            <v>CISCO888-K9</v>
          </cell>
          <cell r="E16" t="str">
            <v>DSLCISCO888-K9</v>
          </cell>
          <cell r="F16">
            <v>476.47</v>
          </cell>
          <cell r="G16">
            <v>330.4561251759236</v>
          </cell>
          <cell r="H16" t="str">
            <v>DSL</v>
          </cell>
          <cell r="I16">
            <v>25</v>
          </cell>
          <cell r="J16">
            <v>15</v>
          </cell>
          <cell r="K16">
            <v>10</v>
          </cell>
          <cell r="L16">
            <v>10</v>
          </cell>
          <cell r="M16">
            <v>5</v>
          </cell>
          <cell r="N16">
            <v>200</v>
          </cell>
          <cell r="O16">
            <v>40</v>
          </cell>
        </row>
        <row r="17">
          <cell r="C17" t="str">
            <v>2xDSL</v>
          </cell>
          <cell r="D17" t="str">
            <v>CISCO1841</v>
          </cell>
          <cell r="E17" t="str">
            <v>2xDSLCISCO1841</v>
          </cell>
          <cell r="F17">
            <v>2488.35</v>
          </cell>
          <cell r="G17">
            <v>1725.7970052291003</v>
          </cell>
          <cell r="H17" t="str">
            <v>S</v>
          </cell>
          <cell r="I17">
            <v>120</v>
          </cell>
          <cell r="J17">
            <v>90</v>
          </cell>
          <cell r="K17">
            <v>60</v>
          </cell>
          <cell r="L17">
            <v>50</v>
          </cell>
          <cell r="M17">
            <v>25</v>
          </cell>
          <cell r="N17">
            <v>500</v>
          </cell>
          <cell r="O17">
            <v>195</v>
          </cell>
        </row>
        <row r="18">
          <cell r="C18" t="str">
            <v>3xDSL</v>
          </cell>
          <cell r="D18" t="str">
            <v>CISCO2811</v>
          </cell>
          <cell r="E18" t="str">
            <v>3xDSLCISCO2811</v>
          </cell>
          <cell r="F18">
            <v>3733.85</v>
          </cell>
          <cell r="G18">
            <v>2589.614462585519</v>
          </cell>
          <cell r="H18" t="str">
            <v>S</v>
          </cell>
          <cell r="I18">
            <v>180</v>
          </cell>
          <cell r="J18">
            <v>135</v>
          </cell>
          <cell r="K18">
            <v>90</v>
          </cell>
          <cell r="L18">
            <v>50</v>
          </cell>
          <cell r="M18">
            <v>35</v>
          </cell>
          <cell r="N18">
            <v>500</v>
          </cell>
          <cell r="O18">
            <v>265</v>
          </cell>
        </row>
        <row r="19">
          <cell r="C19" t="str">
            <v>4xDSL</v>
          </cell>
          <cell r="D19" t="str">
            <v>CISCO2811</v>
          </cell>
          <cell r="E19" t="str">
            <v>4xDSLCISCO2811</v>
          </cell>
          <cell r="F19">
            <v>4237.3500000000004</v>
          </cell>
          <cell r="G19">
            <v>2938.8172644955607</v>
          </cell>
          <cell r="H19" t="str">
            <v>S</v>
          </cell>
          <cell r="I19">
            <v>205</v>
          </cell>
          <cell r="J19">
            <v>155</v>
          </cell>
          <cell r="K19">
            <v>100</v>
          </cell>
          <cell r="L19">
            <v>50</v>
          </cell>
          <cell r="M19">
            <v>40</v>
          </cell>
          <cell r="N19">
            <v>500</v>
          </cell>
          <cell r="O19">
            <v>295</v>
          </cell>
        </row>
        <row r="20">
          <cell r="C20" t="str">
            <v>Up to 4M</v>
          </cell>
          <cell r="D20" t="str">
            <v>AR 28-09</v>
          </cell>
          <cell r="E20" t="str">
            <v>Up to 4MAR 28-09</v>
          </cell>
          <cell r="F20">
            <v>826.5</v>
          </cell>
          <cell r="G20">
            <v>573.21969370138902</v>
          </cell>
          <cell r="H20" t="str">
            <v>S</v>
          </cell>
          <cell r="I20">
            <v>40</v>
          </cell>
          <cell r="J20">
            <v>30</v>
          </cell>
          <cell r="K20">
            <v>20</v>
          </cell>
          <cell r="L20">
            <v>50</v>
          </cell>
          <cell r="M20">
            <v>10</v>
          </cell>
          <cell r="N20">
            <v>500</v>
          </cell>
          <cell r="O20">
            <v>100</v>
          </cell>
        </row>
        <row r="21">
          <cell r="C21" t="str">
            <v>Up to 8M</v>
          </cell>
          <cell r="D21" t="str">
            <v>CISCO1841</v>
          </cell>
          <cell r="E21" t="str">
            <v>Up to 8MCISCO1841</v>
          </cell>
          <cell r="F21">
            <v>1481.35</v>
          </cell>
          <cell r="G21">
            <v>1027.3914014090171</v>
          </cell>
          <cell r="H21" t="str">
            <v>S</v>
          </cell>
          <cell r="I21">
            <v>70</v>
          </cell>
          <cell r="J21">
            <v>55</v>
          </cell>
          <cell r="K21">
            <v>35</v>
          </cell>
          <cell r="L21">
            <v>50</v>
          </cell>
          <cell r="M21">
            <v>15</v>
          </cell>
          <cell r="N21">
            <v>500</v>
          </cell>
          <cell r="O21">
            <v>135</v>
          </cell>
        </row>
        <row r="22">
          <cell r="C22" t="str">
            <v>Up to 20M</v>
          </cell>
          <cell r="D22" t="str">
            <v>CISCO2811</v>
          </cell>
          <cell r="E22" t="str">
            <v>Up to 20MCISCO2811</v>
          </cell>
          <cell r="F22">
            <v>2223.35</v>
          </cell>
          <cell r="G22">
            <v>1542.006056855394</v>
          </cell>
          <cell r="H22" t="str">
            <v>S</v>
          </cell>
          <cell r="I22">
            <v>105</v>
          </cell>
          <cell r="J22">
            <v>80</v>
          </cell>
          <cell r="K22">
            <v>55</v>
          </cell>
          <cell r="L22">
            <v>50</v>
          </cell>
          <cell r="M22">
            <v>20</v>
          </cell>
          <cell r="N22">
            <v>500</v>
          </cell>
          <cell r="O22">
            <v>175</v>
          </cell>
        </row>
        <row r="23">
          <cell r="C23" t="str">
            <v>Up to 100M</v>
          </cell>
          <cell r="D23" t="str">
            <v>CISCO3825</v>
          </cell>
          <cell r="E23" t="str">
            <v>Up to 100MCISCO3825</v>
          </cell>
          <cell r="F23">
            <v>5035</v>
          </cell>
          <cell r="G23">
            <v>3492.0280191004158</v>
          </cell>
          <cell r="H23" t="str">
            <v>M</v>
          </cell>
          <cell r="I23">
            <v>245</v>
          </cell>
          <cell r="J23">
            <v>180</v>
          </cell>
          <cell r="K23">
            <v>120</v>
          </cell>
          <cell r="L23">
            <v>120</v>
          </cell>
          <cell r="M23">
            <v>50</v>
          </cell>
          <cell r="N23">
            <v>1000</v>
          </cell>
          <cell r="O23">
            <v>415</v>
          </cell>
        </row>
        <row r="24">
          <cell r="C24" t="str">
            <v>Up to 400M</v>
          </cell>
          <cell r="D24" t="str">
            <v>7206VXR/NPE-G1</v>
          </cell>
          <cell r="E24" t="str">
            <v>Up to 400M7206VXR/NPE-G1</v>
          </cell>
          <cell r="F24">
            <v>14304.7</v>
          </cell>
          <cell r="G24">
            <v>9921.0353932126563</v>
          </cell>
          <cell r="H24" t="str">
            <v>L</v>
          </cell>
          <cell r="I24">
            <v>690</v>
          </cell>
          <cell r="J24">
            <v>515</v>
          </cell>
          <cell r="K24">
            <v>345</v>
          </cell>
          <cell r="L24">
            <v>220</v>
          </cell>
          <cell r="M24">
            <v>140</v>
          </cell>
          <cell r="N24">
            <v>2000</v>
          </cell>
          <cell r="O24">
            <v>1050</v>
          </cell>
        </row>
        <row r="25">
          <cell r="C25" t="str">
            <v>Up to 1G</v>
          </cell>
          <cell r="D25" t="str">
            <v>ASR1002-F</v>
          </cell>
          <cell r="E25" t="str">
            <v>Up to 1GASR1002-F</v>
          </cell>
          <cell r="F25">
            <v>15900</v>
          </cell>
          <cell r="G25">
            <v>11027.456902422366</v>
          </cell>
          <cell r="H25" t="str">
            <v>L</v>
          </cell>
          <cell r="I25">
            <v>765</v>
          </cell>
          <cell r="J25">
            <v>575</v>
          </cell>
          <cell r="K25">
            <v>385</v>
          </cell>
          <cell r="L25">
            <v>220</v>
          </cell>
          <cell r="M25">
            <v>155</v>
          </cell>
          <cell r="N25">
            <v>2000</v>
          </cell>
          <cell r="O25">
            <v>1140</v>
          </cell>
        </row>
        <row r="26">
          <cell r="C26" t="str">
            <v>2M</v>
          </cell>
          <cell r="D26" t="str">
            <v>CISCO1841</v>
          </cell>
          <cell r="E26" t="str">
            <v>2MCISCO1841</v>
          </cell>
          <cell r="F26">
            <v>2170.35</v>
          </cell>
          <cell r="G26">
            <v>1505.247867180653</v>
          </cell>
          <cell r="H26" t="str">
            <v>S</v>
          </cell>
          <cell r="I26">
            <v>105</v>
          </cell>
          <cell r="J26">
            <v>80</v>
          </cell>
          <cell r="K26">
            <v>50</v>
          </cell>
          <cell r="L26">
            <v>50</v>
          </cell>
          <cell r="M26">
            <v>20</v>
          </cell>
          <cell r="N26">
            <v>500</v>
          </cell>
          <cell r="O26">
            <v>175</v>
          </cell>
        </row>
        <row r="27">
          <cell r="C27" t="str">
            <v>34M/45M</v>
          </cell>
          <cell r="D27" t="str">
            <v>CISCO3825</v>
          </cell>
          <cell r="E27" t="str">
            <v>34M/45MCISCO3825</v>
          </cell>
          <cell r="F27">
            <v>9540</v>
          </cell>
          <cell r="G27">
            <v>6616.4741414534192</v>
          </cell>
          <cell r="H27" t="str">
            <v>M</v>
          </cell>
          <cell r="I27">
            <v>460</v>
          </cell>
          <cell r="J27">
            <v>345</v>
          </cell>
          <cell r="K27">
            <v>230</v>
          </cell>
          <cell r="L27">
            <v>120</v>
          </cell>
          <cell r="M27">
            <v>90</v>
          </cell>
          <cell r="N27">
            <v>1000</v>
          </cell>
          <cell r="O27">
            <v>670</v>
          </cell>
        </row>
        <row r="28">
          <cell r="C28" t="str">
            <v>155M</v>
          </cell>
          <cell r="D28" t="str">
            <v>7206VXR/NPE-G1</v>
          </cell>
          <cell r="E28" t="str">
            <v>155M7206VXR/NPE-G1</v>
          </cell>
          <cell r="F28">
            <v>18653.349999999999</v>
          </cell>
          <cell r="G28">
            <v>12937.044856025172</v>
          </cell>
          <cell r="H28" t="str">
            <v>L</v>
          </cell>
          <cell r="I28">
            <v>900</v>
          </cell>
          <cell r="J28">
            <v>675</v>
          </cell>
          <cell r="K28">
            <v>450</v>
          </cell>
          <cell r="L28">
            <v>220</v>
          </cell>
          <cell r="M28">
            <v>180</v>
          </cell>
          <cell r="N28">
            <v>2000</v>
          </cell>
          <cell r="O28">
            <v>1300</v>
          </cell>
        </row>
        <row r="39">
          <cell r="C39">
            <v>0.2</v>
          </cell>
        </row>
        <row r="40">
          <cell r="C40">
            <v>0.2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gty"/>
      <sheetName val="VPPN"/>
      <sheetName val="XN74"/>
      <sheetName val="XN54"/>
      <sheetName val="XN33"/>
      <sheetName val="NK96"/>
      <sheetName val="XL4Test5"/>
      <sheetName val="Sheet1"/>
      <sheetName val="Sheet2"/>
      <sheetName val="Sheet3"/>
      <sheetName val="XL4Poppy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Sheet4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Chi tiet - Dv lap"/>
      <sheetName val="TH KHTC"/>
      <sheetName val="000"/>
      <sheetName val="00000000"/>
      <sheetName val="PIPE-03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10000000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MD"/>
      <sheetName val="ND"/>
      <sheetName val="CONG"/>
      <sheetName val="DGCT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sent to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"/>
      <sheetName val="116(300)"/>
      <sheetName val="116(200)"/>
      <sheetName val="116(150)"/>
      <sheetName val="Km0-Km1"/>
      <sheetName val="Km1-Km2"/>
      <sheetName val="TH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Tong hop"/>
      <sheetName val="KL tong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be tong"/>
      <sheetName val="Thep"/>
      <sheetName val="Tong hop thep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CT cong"/>
      <sheetName val="dg c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KH12"/>
      <sheetName val="CN12"/>
      <sheetName val="HD12"/>
      <sheetName val="KH1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Thuyet minh"/>
      <sheetName val="CQ-HQ"/>
      <sheetName val="THCT"/>
      <sheetName val="cap cho cac DT"/>
      <sheetName val="Ung - hoan"/>
      <sheetName val="CP may"/>
      <sheetName val="SS"/>
      <sheetName val="NVL"/>
      <sheetName val="CHIT"/>
      <sheetName val="THXH"/>
      <sheetName val="BHXH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DGK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DT"/>
      <sheetName val="THND"/>
      <sheetName val="THMD"/>
      <sheetName val="Phtro1"/>
      <sheetName val="DTKS1"/>
      <sheetName val="CT1m"/>
      <sheetName val="Thep "/>
      <sheetName val="Chi tiet Khoi luong"/>
      <sheetName val="TH khoi luong"/>
      <sheetName val="Chiet tinh vat lieu "/>
      <sheetName val="TH KL VL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cong bien t10"/>
      <sheetName val="luong t9 "/>
      <sheetName val="bb t9"/>
      <sheetName val="XETT10-03"/>
      <sheetName val="bxet"/>
      <sheetName val="cong Q2"/>
      <sheetName val="T.U luong Q1"/>
      <sheetName val="T.U luong Q2"/>
      <sheetName val="T.U luong Q3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00000001"/>
      <sheetName val="00000002"/>
      <sheetName val="00000003"/>
      <sheetName val="00000004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han tich DG"/>
      <sheetName val="gia vat lieu"/>
      <sheetName val="gia xe may"/>
      <sheetName val="gia nhan cong"/>
      <sheetName val="dutoan1"/>
      <sheetName val="Anhtoan"/>
      <sheetName val="dutoan2"/>
      <sheetName val="vat tu"/>
      <sheetName val="Quyet toan"/>
      <sheetName val="Thu hoi"/>
      <sheetName val="Lai vay"/>
      <sheetName val="Tien vay"/>
      <sheetName val="Cong no"/>
      <sheetName val="Cop pha"/>
      <sheetName val="20000000"/>
      <sheetName val="tscd"/>
      <sheetName val="C.TIEU"/>
      <sheetName val="CPNLTT"/>
      <sheetName val="T.Luong"/>
      <sheetName val="CPSX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THDT"/>
      <sheetName val="DM-Goc"/>
      <sheetName val="Gia-CT"/>
      <sheetName val="PTCP"/>
      <sheetName val="cphoi"/>
      <sheetName val="9"/>
      <sheetName val="10"/>
      <sheetName val="KM"/>
      <sheetName val="KHOANMUC"/>
      <sheetName val="CPQL"/>
      <sheetName val="SANLUONG"/>
      <sheetName val="SSCP-SL"/>
      <sheetName val="KQKD"/>
      <sheetName val="CDSL (2)"/>
      <sheetName val="binh do"/>
      <sheetName val="cot lieu"/>
      <sheetName val="van khuon"/>
      <sheetName val="CT BT"/>
      <sheetName val="lay mau"/>
      <sheetName val="mat ngoai goi"/>
      <sheetName val="coc tram-bt"/>
      <sheetName val="Q1-02"/>
      <sheetName val="Q2-02"/>
      <sheetName val="Q3-02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Phu luc HD"/>
      <sheetName val="Gia du thau"/>
      <sheetName val="PTDG"/>
      <sheetName val="Ca xe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C253"/>
      <sheetName val="_x0002_CC (2)"/>
    </sheetNames>
    <definedNames>
      <definedName name="DataFilter"/>
      <definedName name="DataSo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Sheet6"/>
      <sheetName val="hardeep mails "/>
      <sheetName val="top10 "/>
      <sheetName val="Summary"/>
      <sheetName val="Data"/>
      <sheetName val="Sheet1"/>
      <sheetName val="HelpMe"/>
      <sheetName val="Sheet2"/>
      <sheetName val="Sheet3"/>
      <sheetName val="Sheet4"/>
      <sheetName val="0-4 month"/>
      <sheetName val="Pivot"/>
      <sheetName val="P۽_x0000_SONAL"/>
      <sheetName val="VL,NC,MTC"/>
      <sheetName val="XXXXXX"/>
      <sheetName val="MSC"/>
      <sheetName val="BSC"/>
      <sheetName val="North"/>
      <sheetName val="Premium_No.xls"/>
    </sheetNames>
    <definedNames>
      <definedName name="TLTH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HAY-TL"/>
      <sheetName val="MTC 7DL"/>
      <sheetName val="HelpMe"/>
      <sheetName val="Sheet2"/>
      <sheetName val="Sheet3"/>
      <sheetName val="Skybox"/>
      <sheetName val="vip list for nov"/>
      <sheetName val="vip list for dec"/>
      <sheetName val="Cheet3"/>
      <sheetName val="Setup"/>
      <sheetName val="Check Template SME Journal"/>
      <sheetName val="60148"/>
      <sheetName val="60149"/>
      <sheetName val="60149_SME"/>
      <sheetName val="60150"/>
      <sheetName val="60150_SME"/>
      <sheetName val="60151"/>
      <sheetName val="60151_SME"/>
      <sheetName val="60152"/>
      <sheetName val="60153"/>
      <sheetName val="60153_SME"/>
      <sheetName val="60155"/>
      <sheetName val="60157"/>
      <sheetName val="60157_SME"/>
      <sheetName val="60361"/>
      <sheetName val="60361_sme"/>
      <sheetName val="XXXXXX"/>
      <sheetName val="28th Lok Adalat"/>
      <sheetName val="Sheet4"/>
      <sheetName val="PEDESB"/>
      <sheetName val="BHARTI AUG 08"/>
      <sheetName val="Total Capacity"/>
      <sheetName val="Non Showcase"/>
      <sheetName val="Showcase"/>
      <sheetName val="anantnag"/>
      <sheetName val="baramullah"/>
      <sheetName val="jammu"/>
      <sheetName val="srinagar"/>
      <sheetName val="udhmpur"/>
      <sheetName val="000000"/>
      <sheetName val="Installation"/>
    </sheetNames>
    <definedNames>
      <definedName name="TLTH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PVPn Mobility"/>
      <sheetName val="Document Information"/>
      <sheetName val="Version"/>
      <sheetName val="Checklist"/>
      <sheetName val="Index"/>
      <sheetName val="DSLCOSavailibility"/>
      <sheetName val="Service Details"/>
      <sheetName val="Price Sheet"/>
      <sheetName val="Summary"/>
      <sheetName val="IPVPN Features"/>
      <sheetName val="ISDN prices"/>
      <sheetName val="NNI Interconnect"/>
      <sheetName val="Global MPLS"/>
      <sheetName val="CPEdata"/>
      <sheetName val="Cost"/>
      <sheetName val="Application Aware Networking"/>
      <sheetName val="IPVPN_Mobility"/>
      <sheetName val="Pre-Approved Cabling charges"/>
      <sheetName val="Reference"/>
      <sheetName val="AAN"/>
      <sheetName val="Segment Offsets"/>
      <sheetName val="IP Access - Local Currency"/>
      <sheetName val="Currency"/>
      <sheetName val="Others"/>
      <sheetName val="IPVPN Base Char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3">
          <cell r="AI23" t="str">
            <v>COLT Fibre</v>
          </cell>
        </row>
        <row r="24">
          <cell r="AI24" t="str">
            <v>OLO SDH</v>
          </cell>
        </row>
        <row r="25">
          <cell r="AI25" t="str">
            <v>OLO Ethernet</v>
          </cell>
        </row>
        <row r="26">
          <cell r="AI26" t="str">
            <v>3rd Party Dark Fibre</v>
          </cell>
        </row>
        <row r="27">
          <cell r="AI27" t="str">
            <v>COLT DSL (ULL ATM)</v>
          </cell>
        </row>
        <row r="28">
          <cell r="AI28" t="str">
            <v>COLT DSL (ULL EFM)</v>
          </cell>
        </row>
        <row r="29">
          <cell r="AI29" t="str">
            <v>wDSL</v>
          </cell>
        </row>
        <row r="30">
          <cell r="AI30" t="str">
            <v>Remote Fixed (Partially Inclusive)</v>
          </cell>
        </row>
        <row r="31">
          <cell r="AI31" t="str">
            <v>Remote Fixed (Fully Inclusive)</v>
          </cell>
        </row>
        <row r="32">
          <cell r="AI32" t="str">
            <v>Backup over 3G wireless</v>
          </cell>
        </row>
        <row r="33">
          <cell r="AI33" t="str">
            <v>Backup over the Internet (Partially Inclusive)</v>
          </cell>
        </row>
        <row r="34">
          <cell r="AI34" t="str">
            <v>Backup over the Internet (Fully Inclusive)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Y-TL"/>
      <sheetName val="AR"/>
      <sheetName val="Access Methods"/>
    </sheetNames>
    <definedNames>
      <definedName name="TLTH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</sheetNames>
    <definedNames>
      <definedName name="TLTH1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 2015"/>
      <sheetName val="Grille"/>
      <sheetName val="Orange"/>
      <sheetName val="Bouygues "/>
      <sheetName val="Scenario Testing"/>
      <sheetName val="Current Comission"/>
      <sheetName val="Feuil3"/>
      <sheetName val="Feuil4"/>
      <sheetName val="Feuil6"/>
    </sheetNames>
    <sheetDataSet>
      <sheetData sheetId="0"/>
      <sheetData sheetId="1">
        <row r="7">
          <cell r="C7">
            <v>0.2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lt"/>
    </sheetNames>
    <sheetDataSet>
      <sheetData sheetId="0">
        <row r="2260">
          <cell r="B2260" t="str">
            <v>010100</v>
          </cell>
          <cell r="C2260" t="str">
            <v>010199</v>
          </cell>
          <cell r="D2260" t="str">
            <v>0101</v>
          </cell>
          <cell r="E2260" t="str">
            <v>atms Telefon- und Marketing Services GmbH</v>
          </cell>
          <cell r="F2260" t="str">
            <v>093101</v>
          </cell>
          <cell r="H2260" t="str">
            <v>0,10</v>
          </cell>
          <cell r="I2260" t="str">
            <v>CO_0901/0931+FEST ZU Colt EVENT 01</v>
          </cell>
        </row>
        <row r="2261">
          <cell r="B2261" t="str">
            <v>010200</v>
          </cell>
          <cell r="C2261" t="str">
            <v>010299</v>
          </cell>
          <cell r="D2261" t="str">
            <v>0102</v>
          </cell>
          <cell r="E2261" t="str">
            <v>COLT Telecom Austria GmbH</v>
          </cell>
          <cell r="F2261" t="str">
            <v>093101</v>
          </cell>
          <cell r="H2261" t="str">
            <v>0,10</v>
          </cell>
          <cell r="I2261" t="str">
            <v>CO_0901/0931+FEST ZU Colt EVENT 01</v>
          </cell>
        </row>
        <row r="2262">
          <cell r="B2262" t="str">
            <v>010300</v>
          </cell>
          <cell r="C2262" t="str">
            <v>010399</v>
          </cell>
          <cell r="D2262" t="str">
            <v>0103</v>
          </cell>
          <cell r="E2262" t="str">
            <v>Dialoga Servicios Interactivos S.A.</v>
          </cell>
          <cell r="F2262" t="str">
            <v>093101</v>
          </cell>
          <cell r="H2262" t="str">
            <v>0,10</v>
          </cell>
          <cell r="I2262" t="str">
            <v>CO_0901/0931+FEST ZU Colt EVENT 01</v>
          </cell>
        </row>
        <row r="2263">
          <cell r="B2263" t="str">
            <v>011000</v>
          </cell>
          <cell r="C2263" t="str">
            <v>011099</v>
          </cell>
          <cell r="D2263" t="str">
            <v>0110</v>
          </cell>
          <cell r="E2263" t="str">
            <v>atms Telefon- und Marketing Services GmbH</v>
          </cell>
          <cell r="F2263" t="str">
            <v>093101</v>
          </cell>
          <cell r="H2263" t="str">
            <v>0,10</v>
          </cell>
          <cell r="I2263" t="str">
            <v>CO_0901/0931+FEST ZU Colt EVENT 01</v>
          </cell>
        </row>
        <row r="2264">
          <cell r="B2264" t="str">
            <v>020100</v>
          </cell>
          <cell r="C2264" t="str">
            <v>020199</v>
          </cell>
          <cell r="D2264" t="str">
            <v>0201</v>
          </cell>
          <cell r="E2264" t="str">
            <v>COLT Telecom Austria GmbH</v>
          </cell>
          <cell r="F2264" t="str">
            <v>093102</v>
          </cell>
          <cell r="H2264" t="str">
            <v>0,20</v>
          </cell>
          <cell r="I2264" t="str">
            <v>CO_0901/0931+FEST ZU Colt EVENT 02</v>
          </cell>
        </row>
        <row r="2265">
          <cell r="B2265" t="str">
            <v>020200</v>
          </cell>
          <cell r="C2265" t="str">
            <v>020299</v>
          </cell>
          <cell r="D2265" t="str">
            <v>0202</v>
          </cell>
          <cell r="E2265" t="str">
            <v>atms Telefon- und Marketing Services GmbH</v>
          </cell>
          <cell r="F2265" t="str">
            <v>093102</v>
          </cell>
          <cell r="H2265" t="str">
            <v>0,20</v>
          </cell>
          <cell r="I2265" t="str">
            <v>CO_0901/0931+FEST ZU Colt EVENT 02</v>
          </cell>
        </row>
        <row r="2266">
          <cell r="B2266" t="str">
            <v>020300</v>
          </cell>
          <cell r="C2266" t="str">
            <v>020399</v>
          </cell>
          <cell r="D2266" t="str">
            <v>0203</v>
          </cell>
          <cell r="E2266" t="str">
            <v>Dialoga Servicios Interactivos S.A.</v>
          </cell>
          <cell r="F2266" t="str">
            <v>093102</v>
          </cell>
          <cell r="H2266" t="str">
            <v>0,20</v>
          </cell>
          <cell r="I2266" t="str">
            <v>CO_0901/0931+FEST ZU Colt EVENT 02</v>
          </cell>
        </row>
        <row r="2267">
          <cell r="B2267" t="str">
            <v>030100</v>
          </cell>
          <cell r="C2267" t="str">
            <v>030199</v>
          </cell>
          <cell r="D2267" t="str">
            <v>0301</v>
          </cell>
          <cell r="E2267" t="str">
            <v>COLT Telecom Austria GmbH</v>
          </cell>
          <cell r="F2267" t="str">
            <v>093103</v>
          </cell>
          <cell r="H2267" t="str">
            <v>0,30</v>
          </cell>
          <cell r="I2267" t="str">
            <v>CO_0901/0931+FEST ZU Colt EVENT 03</v>
          </cell>
        </row>
        <row r="2268">
          <cell r="B2268" t="str">
            <v>030200</v>
          </cell>
          <cell r="C2268" t="str">
            <v>030299</v>
          </cell>
          <cell r="D2268" t="str">
            <v>0302</v>
          </cell>
          <cell r="E2268" t="str">
            <v>Dialoga Servicios Interactivos S.A.</v>
          </cell>
          <cell r="F2268" t="str">
            <v>093103</v>
          </cell>
          <cell r="H2268" t="str">
            <v>0,30</v>
          </cell>
          <cell r="I2268" t="str">
            <v>CO_0901/0931+FEST ZU Colt EVENT 03</v>
          </cell>
        </row>
        <row r="2269">
          <cell r="B2269" t="str">
            <v>030300</v>
          </cell>
          <cell r="C2269" t="str">
            <v>030399</v>
          </cell>
          <cell r="D2269" t="str">
            <v>0303</v>
          </cell>
          <cell r="E2269" t="str">
            <v>atms Telefon- und Marketing Services GmbH</v>
          </cell>
          <cell r="F2269" t="str">
            <v>093103</v>
          </cell>
          <cell r="H2269" t="str">
            <v>0,30</v>
          </cell>
          <cell r="I2269" t="str">
            <v>CO_0901/0931+FEST ZU Colt EVENT 03</v>
          </cell>
        </row>
        <row r="2270">
          <cell r="B2270" t="str">
            <v>033000</v>
          </cell>
          <cell r="C2270" t="str">
            <v>033099</v>
          </cell>
          <cell r="D2270" t="str">
            <v>0330</v>
          </cell>
          <cell r="E2270" t="str">
            <v>atms Telefon- und Marketing Services GmbH</v>
          </cell>
          <cell r="F2270" t="str">
            <v>093103</v>
          </cell>
          <cell r="H2270" t="str">
            <v>0,30</v>
          </cell>
          <cell r="I2270" t="str">
            <v>CO_0901/0931+FEST ZU Colt EVENT 03</v>
          </cell>
        </row>
        <row r="2271">
          <cell r="B2271" t="str">
            <v>033300</v>
          </cell>
          <cell r="C2271" t="str">
            <v>033399</v>
          </cell>
          <cell r="D2271" t="str">
            <v>0333</v>
          </cell>
          <cell r="E2271" t="str">
            <v>atms Telefon- und Marketing Services GmbH</v>
          </cell>
          <cell r="F2271" t="str">
            <v>093103</v>
          </cell>
          <cell r="H2271" t="str">
            <v>0,30</v>
          </cell>
          <cell r="I2271" t="str">
            <v>CO_0901/0931+FEST ZU Colt EVENT 03</v>
          </cell>
        </row>
        <row r="2272">
          <cell r="B2272" t="str">
            <v>040100</v>
          </cell>
          <cell r="C2272" t="str">
            <v>040199</v>
          </cell>
          <cell r="D2272" t="str">
            <v>0401</v>
          </cell>
          <cell r="E2272" t="str">
            <v>COLT Telecom Austria GmbH</v>
          </cell>
          <cell r="F2272" t="str">
            <v>093104</v>
          </cell>
          <cell r="H2272" t="str">
            <v>0,40</v>
          </cell>
          <cell r="I2272" t="str">
            <v>CO_0901/0931+FEST ZU Colt EVENT 04</v>
          </cell>
        </row>
        <row r="2273">
          <cell r="B2273" t="str">
            <v>040200</v>
          </cell>
          <cell r="C2273" t="str">
            <v>040299</v>
          </cell>
          <cell r="D2273" t="str">
            <v>0402</v>
          </cell>
          <cell r="E2273" t="str">
            <v>Dialoga Servicios Interactivos S.A.</v>
          </cell>
          <cell r="F2273" t="str">
            <v>093104</v>
          </cell>
          <cell r="H2273" t="str">
            <v>0,40</v>
          </cell>
          <cell r="I2273" t="str">
            <v>CO_0901/0931+FEST ZU Colt EVENT 04</v>
          </cell>
        </row>
        <row r="2274">
          <cell r="B2274" t="str">
            <v>040300</v>
          </cell>
          <cell r="C2274" t="str">
            <v>040399</v>
          </cell>
          <cell r="D2274" t="str">
            <v>0403</v>
          </cell>
          <cell r="E2274" t="str">
            <v>Dialoga Servicios Interactivos S.A.</v>
          </cell>
          <cell r="F2274" t="str">
            <v>093104</v>
          </cell>
          <cell r="H2274" t="str">
            <v>0,40</v>
          </cell>
          <cell r="I2274" t="str">
            <v>CO_0901/0931+FEST ZU Colt EVENT 04</v>
          </cell>
        </row>
        <row r="2275">
          <cell r="B2275" t="str">
            <v>040400</v>
          </cell>
          <cell r="C2275" t="str">
            <v>040499</v>
          </cell>
          <cell r="D2275" t="str">
            <v>0404</v>
          </cell>
          <cell r="E2275" t="str">
            <v>atms Telefon- und Marketing Services GmbH</v>
          </cell>
          <cell r="F2275" t="str">
            <v>093104</v>
          </cell>
          <cell r="H2275" t="str">
            <v>0,40</v>
          </cell>
          <cell r="I2275" t="str">
            <v>CO_0901/0931+FEST ZU Colt EVENT 04</v>
          </cell>
        </row>
        <row r="2276">
          <cell r="B2276" t="str">
            <v>050500</v>
          </cell>
          <cell r="C2276" t="str">
            <v>050599</v>
          </cell>
          <cell r="D2276" t="str">
            <v>0505</v>
          </cell>
          <cell r="E2276" t="str">
            <v>atms Telefon- und Marketing Services GmbH</v>
          </cell>
          <cell r="F2276" t="str">
            <v>093105</v>
          </cell>
          <cell r="H2276" t="str">
            <v>0,50</v>
          </cell>
          <cell r="I2276" t="str">
            <v>CO_0901/0931+FEST ZU Colt EVENT 05</v>
          </cell>
        </row>
        <row r="2277">
          <cell r="B2277" t="str">
            <v>050600</v>
          </cell>
          <cell r="C2277" t="str">
            <v>050699</v>
          </cell>
          <cell r="D2277" t="str">
            <v>0506</v>
          </cell>
          <cell r="E2277" t="str">
            <v>Dialoga Servicios Interactivos S.A.</v>
          </cell>
          <cell r="F2277" t="str">
            <v>093105</v>
          </cell>
          <cell r="H2277" t="str">
            <v>0,50</v>
          </cell>
          <cell r="I2277" t="str">
            <v>CO_0901/0931+FEST ZU Colt EVENT 05</v>
          </cell>
        </row>
        <row r="2278">
          <cell r="B2278" t="str">
            <v>050700</v>
          </cell>
          <cell r="C2278" t="str">
            <v>050799</v>
          </cell>
          <cell r="D2278" t="str">
            <v>0507</v>
          </cell>
          <cell r="E2278" t="str">
            <v>COLT Telecom Austria GmbH</v>
          </cell>
          <cell r="F2278" t="str">
            <v>093105</v>
          </cell>
          <cell r="H2278" t="str">
            <v>0,50</v>
          </cell>
          <cell r="I2278" t="str">
            <v>CO_0901/0931+FEST ZU Colt EVENT 05</v>
          </cell>
        </row>
        <row r="2279">
          <cell r="B2279" t="str">
            <v>055000</v>
          </cell>
          <cell r="C2279" t="str">
            <v>055099</v>
          </cell>
          <cell r="D2279" t="str">
            <v>0550</v>
          </cell>
          <cell r="E2279" t="str">
            <v>atms Telefon- und Marketing Services GmbH</v>
          </cell>
          <cell r="F2279" t="str">
            <v>093105</v>
          </cell>
          <cell r="H2279" t="str">
            <v>0,50</v>
          </cell>
          <cell r="I2279" t="str">
            <v>CO_0901/0931+FEST ZU Colt EVENT 05</v>
          </cell>
        </row>
        <row r="2280">
          <cell r="B2280" t="str">
            <v>055500</v>
          </cell>
          <cell r="C2280" t="str">
            <v>055599</v>
          </cell>
          <cell r="D2280" t="str">
            <v>0555</v>
          </cell>
          <cell r="E2280" t="str">
            <v>atms Telefon- und Marketing Services GmbH</v>
          </cell>
          <cell r="F2280" t="str">
            <v>093105</v>
          </cell>
          <cell r="H2280" t="str">
            <v>0,50</v>
          </cell>
          <cell r="I2280" t="str">
            <v>CO_0901/0931+FEST ZU Colt EVENT 05</v>
          </cell>
        </row>
        <row r="2281">
          <cell r="B2281" t="str">
            <v>055900</v>
          </cell>
          <cell r="C2281" t="str">
            <v>055999</v>
          </cell>
          <cell r="D2281" t="str">
            <v>0559</v>
          </cell>
          <cell r="E2281" t="str">
            <v>A1 Telekom Austria AG</v>
          </cell>
          <cell r="F2281" t="str">
            <v>093105</v>
          </cell>
          <cell r="H2281" t="str">
            <v>0,50</v>
          </cell>
          <cell r="I2281" t="str">
            <v>CO_0901/0931+FEST ZU Colt EVENT 05</v>
          </cell>
        </row>
        <row r="2282">
          <cell r="B2282" t="str">
            <v>060600</v>
          </cell>
          <cell r="C2282" t="str">
            <v>060699</v>
          </cell>
          <cell r="D2282" t="str">
            <v>0606</v>
          </cell>
          <cell r="E2282" t="str">
            <v>atms Telefon- und Marketing Services GmbH</v>
          </cell>
          <cell r="F2282" t="str">
            <v>093106</v>
          </cell>
          <cell r="H2282" t="str">
            <v>0,60</v>
          </cell>
          <cell r="I2282" t="str">
            <v>CO_0901/0931+FEST ZU Colt EVENT 06</v>
          </cell>
        </row>
        <row r="2283">
          <cell r="B2283" t="str">
            <v>060700</v>
          </cell>
          <cell r="C2283" t="str">
            <v>060799</v>
          </cell>
          <cell r="D2283" t="str">
            <v>0607</v>
          </cell>
          <cell r="E2283" t="str">
            <v>Dialoga Servicios Interactivos S.A.</v>
          </cell>
          <cell r="F2283" t="str">
            <v>093106</v>
          </cell>
          <cell r="H2283" t="str">
            <v>0,60</v>
          </cell>
          <cell r="I2283" t="str">
            <v>CO_0901/0931+FEST ZU Colt EVENT 06</v>
          </cell>
        </row>
        <row r="2284">
          <cell r="B2284" t="str">
            <v>060800</v>
          </cell>
          <cell r="C2284" t="str">
            <v>060899</v>
          </cell>
          <cell r="D2284" t="str">
            <v>0608</v>
          </cell>
          <cell r="E2284" t="str">
            <v>COLT Telecom Austria GmbH</v>
          </cell>
          <cell r="F2284" t="str">
            <v>093106</v>
          </cell>
          <cell r="H2284" t="str">
            <v>0,60</v>
          </cell>
          <cell r="I2284" t="str">
            <v>CO_0901/0931+FEST ZU Colt EVENT 06</v>
          </cell>
        </row>
        <row r="2285">
          <cell r="B2285" t="str">
            <v>066000</v>
          </cell>
          <cell r="C2285" t="str">
            <v>066099</v>
          </cell>
          <cell r="D2285" t="str">
            <v>0660</v>
          </cell>
          <cell r="E2285" t="str">
            <v>atms Telefon- und Marketing Services GmbH</v>
          </cell>
          <cell r="F2285" t="str">
            <v>093106</v>
          </cell>
          <cell r="H2285" t="str">
            <v>0,60</v>
          </cell>
          <cell r="I2285" t="str">
            <v>CO_0901/0931+FEST ZU Colt EVENT 06</v>
          </cell>
        </row>
        <row r="2286">
          <cell r="B2286" t="str">
            <v>066900</v>
          </cell>
          <cell r="C2286" t="str">
            <v>066999</v>
          </cell>
          <cell r="D2286" t="str">
            <v>0669</v>
          </cell>
          <cell r="E2286" t="str">
            <v>A1 Telekom Austria AG</v>
          </cell>
          <cell r="F2286" t="str">
            <v>093106</v>
          </cell>
          <cell r="H2286" t="str">
            <v>0,60</v>
          </cell>
          <cell r="I2286" t="str">
            <v>CO_0901/0931+FEST ZU Colt EVENT 06</v>
          </cell>
        </row>
        <row r="2287">
          <cell r="B2287" t="str">
            <v>070500</v>
          </cell>
          <cell r="C2287" t="str">
            <v>070599</v>
          </cell>
          <cell r="D2287" t="str">
            <v>0705</v>
          </cell>
          <cell r="E2287" t="str">
            <v>Dialoga Servicios Interactivos S.A.</v>
          </cell>
          <cell r="F2287" t="str">
            <v>093107</v>
          </cell>
          <cell r="H2287" t="str">
            <v>0,70</v>
          </cell>
          <cell r="I2287" t="str">
            <v>CO_0901/0931+FEST ZU Colt EVENT 07</v>
          </cell>
        </row>
        <row r="2288">
          <cell r="B2288" t="str">
            <v>070700</v>
          </cell>
          <cell r="C2288" t="str">
            <v>070799</v>
          </cell>
          <cell r="D2288" t="str">
            <v>0707</v>
          </cell>
          <cell r="E2288" t="str">
            <v>atms Telefon- und Marketing Services GmbH</v>
          </cell>
          <cell r="F2288" t="str">
            <v>093107</v>
          </cell>
          <cell r="H2288" t="str">
            <v>0,70</v>
          </cell>
          <cell r="I2288" t="str">
            <v>CO_0901/0931+FEST ZU Colt EVENT 07</v>
          </cell>
        </row>
        <row r="2289">
          <cell r="B2289" t="str">
            <v>076700</v>
          </cell>
          <cell r="C2289" t="str">
            <v>076799</v>
          </cell>
          <cell r="D2289" t="str">
            <v>0767</v>
          </cell>
          <cell r="E2289" t="str">
            <v>COLT Telecom Austria GmbH</v>
          </cell>
          <cell r="F2289" t="str">
            <v>093107</v>
          </cell>
          <cell r="H2289" t="str">
            <v>0,70</v>
          </cell>
          <cell r="I2289" t="str">
            <v>CO_0901/0931+FEST ZU Colt EVENT 07</v>
          </cell>
        </row>
        <row r="2290">
          <cell r="B2290" t="str">
            <v>077000</v>
          </cell>
          <cell r="C2290" t="str">
            <v>077099</v>
          </cell>
          <cell r="D2290" t="str">
            <v>0770</v>
          </cell>
          <cell r="E2290" t="str">
            <v>atms Telefon- und Marketing Services GmbH</v>
          </cell>
          <cell r="F2290" t="str">
            <v>093107</v>
          </cell>
          <cell r="H2290" t="str">
            <v>0,70</v>
          </cell>
          <cell r="I2290" t="str">
            <v>CO_0901/0931+FEST ZU Colt EVENT 07</v>
          </cell>
        </row>
        <row r="2291">
          <cell r="B2291" t="str">
            <v>077100</v>
          </cell>
          <cell r="C2291" t="str">
            <v>077199</v>
          </cell>
          <cell r="D2291" t="str">
            <v>0771</v>
          </cell>
          <cell r="E2291" t="str">
            <v>UPC Telekabel Wien GmbH</v>
          </cell>
          <cell r="F2291" t="str">
            <v>093107</v>
          </cell>
          <cell r="H2291" t="str">
            <v>0,70</v>
          </cell>
          <cell r="I2291" t="str">
            <v>CO_0901/0931+FEST ZU Colt EVENT 07</v>
          </cell>
        </row>
        <row r="2292">
          <cell r="B2292" t="str">
            <v>077700</v>
          </cell>
          <cell r="C2292" t="str">
            <v>077799</v>
          </cell>
          <cell r="D2292" t="str">
            <v>0777</v>
          </cell>
          <cell r="E2292" t="str">
            <v>atms Telefon- und Marketing Services GmbH</v>
          </cell>
          <cell r="F2292" t="str">
            <v>093107</v>
          </cell>
          <cell r="H2292" t="str">
            <v>0,70</v>
          </cell>
          <cell r="I2292" t="str">
            <v>CO_0901/0931+FEST ZU Colt EVENT 07</v>
          </cell>
        </row>
        <row r="2293">
          <cell r="B2293" t="str">
            <v>077900</v>
          </cell>
          <cell r="C2293" t="str">
            <v>077999</v>
          </cell>
          <cell r="D2293" t="str">
            <v>0779</v>
          </cell>
          <cell r="E2293" t="str">
            <v>A1 Telekom Austria AG</v>
          </cell>
          <cell r="F2293" t="str">
            <v>093107</v>
          </cell>
          <cell r="H2293" t="str">
            <v>0,70</v>
          </cell>
          <cell r="I2293" t="str">
            <v>CO_0901/0931+FEST ZU Colt EVENT 07</v>
          </cell>
        </row>
        <row r="2294">
          <cell r="B2294" t="str">
            <v>080100</v>
          </cell>
          <cell r="C2294" t="str">
            <v>080199</v>
          </cell>
          <cell r="D2294" t="str">
            <v>0801</v>
          </cell>
          <cell r="E2294" t="str">
            <v>COLT Telecom Austria GmbH</v>
          </cell>
          <cell r="F2294" t="str">
            <v>093108</v>
          </cell>
          <cell r="H2294" t="str">
            <v>0,80</v>
          </cell>
          <cell r="I2294" t="str">
            <v>CO_0901/0931+FEST ZU Colt EVENT 08</v>
          </cell>
        </row>
        <row r="2295">
          <cell r="B2295" t="str">
            <v>080800</v>
          </cell>
          <cell r="C2295" t="str">
            <v>080899</v>
          </cell>
          <cell r="D2295" t="str">
            <v>0808</v>
          </cell>
          <cell r="E2295" t="str">
            <v>atms Telefon- und Marketing Services GmbH</v>
          </cell>
          <cell r="F2295" t="str">
            <v>093108</v>
          </cell>
          <cell r="H2295" t="str">
            <v>0,80</v>
          </cell>
          <cell r="I2295" t="str">
            <v>CO_0901/0931+FEST ZU Colt EVENT 08</v>
          </cell>
        </row>
        <row r="2296">
          <cell r="B2296" t="str">
            <v>080900</v>
          </cell>
          <cell r="C2296" t="str">
            <v>080999</v>
          </cell>
          <cell r="D2296" t="str">
            <v>0809</v>
          </cell>
          <cell r="E2296" t="str">
            <v>Dialoga Servicios Interactivos S.A.</v>
          </cell>
          <cell r="F2296" t="str">
            <v>093108</v>
          </cell>
          <cell r="H2296" t="str">
            <v>0,80</v>
          </cell>
          <cell r="I2296" t="str">
            <v>CO_0901/0931+FEST ZU Colt EVENT 08</v>
          </cell>
        </row>
        <row r="2297">
          <cell r="B2297" t="str">
            <v>088900</v>
          </cell>
          <cell r="C2297" t="str">
            <v>088999</v>
          </cell>
          <cell r="D2297" t="str">
            <v>0889</v>
          </cell>
          <cell r="E2297" t="str">
            <v>A1 Telekom Austria AG</v>
          </cell>
          <cell r="F2297" t="str">
            <v>093108</v>
          </cell>
          <cell r="H2297" t="str">
            <v>0,80</v>
          </cell>
          <cell r="I2297" t="str">
            <v>CO_0901/0931+FEST ZU Colt EVENT 08</v>
          </cell>
        </row>
        <row r="2298">
          <cell r="B2298" t="str">
            <v>090900</v>
          </cell>
          <cell r="C2298" t="str">
            <v>090999</v>
          </cell>
          <cell r="D2298" t="str">
            <v>0909</v>
          </cell>
          <cell r="E2298" t="str">
            <v>atms Telefon- und Marketing Services GmbH</v>
          </cell>
          <cell r="F2298" t="str">
            <v>093109</v>
          </cell>
          <cell r="H2298" t="str">
            <v>0,90</v>
          </cell>
          <cell r="I2298" t="str">
            <v>CO_0901/0931+FEST ZU Colt EVENT 09</v>
          </cell>
        </row>
        <row r="2299">
          <cell r="B2299" t="str">
            <v>091100</v>
          </cell>
          <cell r="C2299" t="str">
            <v>091199</v>
          </cell>
          <cell r="D2299" t="str">
            <v>0911</v>
          </cell>
          <cell r="E2299" t="str">
            <v>COLT Telecom Austria GmbH</v>
          </cell>
          <cell r="F2299" t="str">
            <v>093109</v>
          </cell>
          <cell r="H2299" t="str">
            <v>0,90</v>
          </cell>
          <cell r="I2299" t="str">
            <v>CO_0901/0931+FEST ZU Colt EVENT 09</v>
          </cell>
        </row>
        <row r="2300">
          <cell r="B2300" t="str">
            <v>099300</v>
          </cell>
          <cell r="C2300" t="str">
            <v>099399</v>
          </cell>
          <cell r="D2300" t="str">
            <v>0993</v>
          </cell>
          <cell r="E2300" t="str">
            <v>A1 Telekom Austria AG</v>
          </cell>
          <cell r="F2300" t="str">
            <v>093109</v>
          </cell>
          <cell r="H2300" t="str">
            <v>0,90</v>
          </cell>
          <cell r="I2300" t="str">
            <v>CO_0901/0931+FEST ZU Colt EVENT 09</v>
          </cell>
        </row>
        <row r="2301">
          <cell r="B2301" t="str">
            <v>099900</v>
          </cell>
          <cell r="C2301" t="str">
            <v>099999</v>
          </cell>
          <cell r="D2301" t="str">
            <v>0999</v>
          </cell>
          <cell r="E2301" t="str">
            <v>atms Telefon- und Marketing Services GmbH</v>
          </cell>
          <cell r="F2301" t="str">
            <v>093109</v>
          </cell>
          <cell r="H2301" t="str">
            <v>0,90</v>
          </cell>
          <cell r="I2301" t="str">
            <v>CO_0901/0931+FEST ZU Colt EVENT 09</v>
          </cell>
        </row>
        <row r="2302">
          <cell r="B2302"/>
          <cell r="C2302"/>
          <cell r="D2302"/>
          <cell r="E2302"/>
          <cell r="F2302"/>
          <cell r="H2302"/>
        </row>
        <row r="2303">
          <cell r="B2303" t="str">
            <v>100100</v>
          </cell>
          <cell r="C2303" t="str">
            <v>100199</v>
          </cell>
          <cell r="D2303" t="str">
            <v>1001</v>
          </cell>
          <cell r="E2303" t="str">
            <v>atms Telefon- und Marketing Services GmbH</v>
          </cell>
          <cell r="F2303" t="str">
            <v>093110</v>
          </cell>
          <cell r="H2303" t="str">
            <v>1,00</v>
          </cell>
          <cell r="I2303" t="str">
            <v>CO_0901/0931+FEST ZU Colt EVENT 10</v>
          </cell>
        </row>
        <row r="2304">
          <cell r="B2304" t="str">
            <v>100200</v>
          </cell>
          <cell r="C2304" t="str">
            <v>100299</v>
          </cell>
          <cell r="D2304" t="str">
            <v>1002</v>
          </cell>
          <cell r="E2304" t="str">
            <v>atms Telefon- und Marketing Services GmbH</v>
          </cell>
          <cell r="F2304" t="str">
            <v>093110</v>
          </cell>
          <cell r="H2304" t="str">
            <v>1,00</v>
          </cell>
          <cell r="I2304" t="str">
            <v>CO_0901/0931+FEST ZU Colt EVENT 10</v>
          </cell>
        </row>
        <row r="2305">
          <cell r="B2305" t="str">
            <v>100300</v>
          </cell>
          <cell r="C2305" t="str">
            <v>100399</v>
          </cell>
          <cell r="D2305" t="str">
            <v>1003</v>
          </cell>
          <cell r="E2305" t="str">
            <v>atms Telefon- und Marketing Services GmbH</v>
          </cell>
          <cell r="F2305" t="str">
            <v>093110</v>
          </cell>
          <cell r="H2305" t="str">
            <v>1,00</v>
          </cell>
          <cell r="I2305" t="str">
            <v>CO_0901/0931+FEST ZU Colt EVENT 10</v>
          </cell>
        </row>
        <row r="2306">
          <cell r="B2306" t="str">
            <v>100500</v>
          </cell>
          <cell r="C2306" t="str">
            <v>100599</v>
          </cell>
          <cell r="D2306" t="str">
            <v>1005</v>
          </cell>
          <cell r="E2306" t="str">
            <v>COLT Telecom Austria GmbH</v>
          </cell>
          <cell r="F2306" t="str">
            <v>093110</v>
          </cell>
          <cell r="H2306" t="str">
            <v>1,00</v>
          </cell>
          <cell r="I2306" t="str">
            <v>CO_0901/0931+FEST ZU Colt EVENT 10</v>
          </cell>
        </row>
        <row r="2307">
          <cell r="B2307" t="str">
            <v>100600</v>
          </cell>
          <cell r="C2307" t="str">
            <v>100699</v>
          </cell>
          <cell r="D2307" t="str">
            <v>1006</v>
          </cell>
          <cell r="E2307" t="str">
            <v>A1 Telekom Austria AG</v>
          </cell>
          <cell r="F2307" t="str">
            <v>093110</v>
          </cell>
          <cell r="H2307" t="str">
            <v>1,00</v>
          </cell>
          <cell r="I2307" t="str">
            <v>CO_0901/0931+FEST ZU Colt EVENT 10</v>
          </cell>
        </row>
        <row r="2308">
          <cell r="B2308" t="str">
            <v>100886</v>
          </cell>
          <cell r="C2308" t="str">
            <v>100886</v>
          </cell>
          <cell r="D2308" t="str">
            <v>1008</v>
          </cell>
          <cell r="E2308" t="str">
            <v>A1 Telekom Austria AG</v>
          </cell>
          <cell r="F2308" t="str">
            <v>093110</v>
          </cell>
          <cell r="H2308" t="str">
            <v>1,00</v>
          </cell>
          <cell r="I2308" t="str">
            <v>CO_0901/0931+FEST ZU Colt EVENT 10</v>
          </cell>
        </row>
        <row r="2309">
          <cell r="B2309" t="str">
            <v>101000</v>
          </cell>
          <cell r="C2309" t="str">
            <v>101099</v>
          </cell>
          <cell r="D2309" t="str">
            <v>1010</v>
          </cell>
          <cell r="E2309" t="str">
            <v>UPC Telekabel Wien GmbH</v>
          </cell>
          <cell r="F2309" t="str">
            <v>093110</v>
          </cell>
          <cell r="H2309" t="str">
            <v>1,00</v>
          </cell>
          <cell r="I2309" t="str">
            <v>CO_0901/0931+FEST ZU Colt EVENT 10</v>
          </cell>
        </row>
        <row r="2310">
          <cell r="B2310" t="str">
            <v>103400</v>
          </cell>
          <cell r="C2310" t="str">
            <v>103499</v>
          </cell>
          <cell r="D2310" t="str">
            <v>1034</v>
          </cell>
          <cell r="E2310" t="str">
            <v>Dialoga Servicios Interactivos S.A.</v>
          </cell>
          <cell r="F2310" t="str">
            <v>093110</v>
          </cell>
          <cell r="H2310" t="str">
            <v>1,00</v>
          </cell>
          <cell r="I2310" t="str">
            <v>CO_0901/0931+FEST ZU Colt EVENT 10</v>
          </cell>
        </row>
        <row r="2311">
          <cell r="B2311"/>
          <cell r="C2311"/>
          <cell r="D2311"/>
          <cell r="E2311"/>
          <cell r="F2311"/>
          <cell r="H2311"/>
        </row>
        <row r="2312">
          <cell r="B2312" t="str">
            <v>200000</v>
          </cell>
          <cell r="C2312" t="str">
            <v>200099</v>
          </cell>
          <cell r="D2312" t="str">
            <v>2000</v>
          </cell>
          <cell r="E2312" t="str">
            <v>COLT Telecom Austria GmbH</v>
          </cell>
          <cell r="F2312" t="str">
            <v>093120</v>
          </cell>
          <cell r="H2312" t="str">
            <v>2,00</v>
          </cell>
          <cell r="I2312" t="str">
            <v>CO_0901/0931+FEST ZU Colt EVENT 20</v>
          </cell>
        </row>
        <row r="2313">
          <cell r="B2313" t="str">
            <v>200100</v>
          </cell>
          <cell r="C2313" t="str">
            <v>200199</v>
          </cell>
          <cell r="D2313" t="str">
            <v>2001</v>
          </cell>
          <cell r="E2313" t="str">
            <v>A1 Telekom Austria AG</v>
          </cell>
          <cell r="F2313" t="str">
            <v>093120</v>
          </cell>
          <cell r="H2313" t="str">
            <v>2,00</v>
          </cell>
          <cell r="I2313" t="str">
            <v>CO_0901/0931+FEST ZU Colt EVENT 20</v>
          </cell>
        </row>
        <row r="2314">
          <cell r="B2314" t="str">
            <v>200200</v>
          </cell>
          <cell r="C2314" t="str">
            <v>200299</v>
          </cell>
          <cell r="D2314" t="str">
            <v>2002</v>
          </cell>
          <cell r="E2314" t="str">
            <v>atms Telefon- und Marketing Services GmbH</v>
          </cell>
          <cell r="F2314" t="str">
            <v>093120</v>
          </cell>
          <cell r="H2314" t="str">
            <v>2,00</v>
          </cell>
          <cell r="I2314" t="str">
            <v>CO_0901/0931+FEST ZU Colt EVENT 20</v>
          </cell>
        </row>
        <row r="2315">
          <cell r="B2315" t="str">
            <v>200300</v>
          </cell>
          <cell r="C2315" t="str">
            <v>200399</v>
          </cell>
          <cell r="D2315" t="str">
            <v>2003</v>
          </cell>
          <cell r="E2315" t="str">
            <v>atms Telefon- und Marketing Services GmbH</v>
          </cell>
          <cell r="F2315" t="str">
            <v>093120</v>
          </cell>
          <cell r="H2315" t="str">
            <v>2,00</v>
          </cell>
          <cell r="I2315" t="str">
            <v>CO_0901/0931+FEST ZU Colt EVENT 20</v>
          </cell>
        </row>
        <row r="2316">
          <cell r="B2316" t="str">
            <v>200400</v>
          </cell>
          <cell r="C2316" t="str">
            <v>200499</v>
          </cell>
          <cell r="D2316" t="str">
            <v>2004</v>
          </cell>
          <cell r="E2316" t="str">
            <v>Dialoga Servicios Interactivos S.A.</v>
          </cell>
          <cell r="F2316" t="str">
            <v>093120</v>
          </cell>
          <cell r="H2316" t="str">
            <v>2,00</v>
          </cell>
          <cell r="I2316" t="str">
            <v>CO_0901/0931+FEST ZU Colt EVENT 20</v>
          </cell>
        </row>
        <row r="2317">
          <cell r="B2317" t="str">
            <v>202000</v>
          </cell>
          <cell r="C2317" t="str">
            <v>202099</v>
          </cell>
          <cell r="D2317" t="str">
            <v>2020</v>
          </cell>
          <cell r="E2317" t="str">
            <v>atms Telefon- und Marketing Services GmbH</v>
          </cell>
          <cell r="F2317" t="str">
            <v>093120</v>
          </cell>
          <cell r="H2317" t="str">
            <v>2,00</v>
          </cell>
          <cell r="I2317" t="str">
            <v>CO_0901/0931+FEST ZU Colt EVENT 20</v>
          </cell>
        </row>
        <row r="2318">
          <cell r="B2318" t="str">
            <v>202100</v>
          </cell>
          <cell r="C2318" t="str">
            <v>202199</v>
          </cell>
          <cell r="D2318" t="str">
            <v>2021</v>
          </cell>
          <cell r="E2318" t="str">
            <v>UPC Telekabel Wien GmbH</v>
          </cell>
          <cell r="F2318" t="str">
            <v>093120</v>
          </cell>
          <cell r="H2318" t="str">
            <v>2,00</v>
          </cell>
          <cell r="I2318" t="str">
            <v>CO_0901/0931+FEST ZU Colt EVENT 20</v>
          </cell>
        </row>
        <row r="2319">
          <cell r="B2319"/>
          <cell r="C2319"/>
          <cell r="D2319"/>
          <cell r="E2319"/>
          <cell r="F2319"/>
          <cell r="H2319"/>
        </row>
        <row r="2320">
          <cell r="B2320" t="str">
            <v>300000</v>
          </cell>
          <cell r="C2320" t="str">
            <v>300099</v>
          </cell>
          <cell r="D2320" t="str">
            <v>3000</v>
          </cell>
          <cell r="E2320" t="str">
            <v>COLT Telecom Austria GmbH</v>
          </cell>
          <cell r="F2320" t="str">
            <v>093130</v>
          </cell>
          <cell r="H2320" t="str">
            <v>3,00</v>
          </cell>
          <cell r="I2320" t="str">
            <v>CO_0901/0931+FEST ZU Colt EVENT 30</v>
          </cell>
        </row>
        <row r="2321">
          <cell r="B2321" t="str">
            <v>300100</v>
          </cell>
          <cell r="C2321" t="str">
            <v>300199</v>
          </cell>
          <cell r="D2321" t="str">
            <v>3001</v>
          </cell>
          <cell r="E2321" t="str">
            <v>A1 Telekom Austria AG</v>
          </cell>
          <cell r="F2321" t="str">
            <v>093130</v>
          </cell>
          <cell r="H2321" t="str">
            <v>3,00</v>
          </cell>
          <cell r="I2321" t="str">
            <v>CO_0901/0931+FEST ZU Colt EVENT 30</v>
          </cell>
        </row>
        <row r="2322">
          <cell r="B2322" t="str">
            <v>300200</v>
          </cell>
          <cell r="C2322" t="str">
            <v>300299</v>
          </cell>
          <cell r="D2322" t="str">
            <v>3002</v>
          </cell>
          <cell r="E2322" t="str">
            <v>Dialoga Servicios Interactivos S.A.</v>
          </cell>
          <cell r="F2322" t="str">
            <v>093130</v>
          </cell>
          <cell r="H2322" t="str">
            <v>3,00</v>
          </cell>
          <cell r="I2322" t="str">
            <v>CO_0901/0931+FEST ZU Colt EVENT 30</v>
          </cell>
        </row>
        <row r="2323">
          <cell r="B2323" t="str">
            <v>300300</v>
          </cell>
          <cell r="C2323" t="str">
            <v>300399</v>
          </cell>
          <cell r="D2323" t="str">
            <v>3003</v>
          </cell>
          <cell r="E2323" t="str">
            <v>atms Telefon- und Marketing Services GmbH</v>
          </cell>
          <cell r="F2323" t="str">
            <v>093130</v>
          </cell>
          <cell r="H2323" t="str">
            <v>3,00</v>
          </cell>
          <cell r="I2323" t="str">
            <v>CO_0901/0931+FEST ZU Colt EVENT 30</v>
          </cell>
        </row>
        <row r="2324">
          <cell r="B2324" t="str">
            <v>300400</v>
          </cell>
          <cell r="C2324" t="str">
            <v>300499</v>
          </cell>
          <cell r="D2324" t="str">
            <v>3004</v>
          </cell>
          <cell r="E2324" t="str">
            <v>atms Telefon- und Marketing Services GmbH</v>
          </cell>
          <cell r="F2324" t="str">
            <v>093130</v>
          </cell>
          <cell r="H2324" t="str">
            <v>3,00</v>
          </cell>
          <cell r="I2324" t="str">
            <v>CO_0901/0931+FEST ZU Colt EVENT 30</v>
          </cell>
        </row>
        <row r="2325">
          <cell r="B2325" t="str">
            <v>300500</v>
          </cell>
          <cell r="C2325" t="str">
            <v>300599</v>
          </cell>
          <cell r="D2325" t="str">
            <v>3005</v>
          </cell>
          <cell r="E2325" t="str">
            <v>A1 Telekom Austria AG</v>
          </cell>
          <cell r="F2325" t="str">
            <v>093130</v>
          </cell>
          <cell r="H2325" t="str">
            <v>3,00</v>
          </cell>
          <cell r="I2325" t="str">
            <v>CO_0901/0931+FEST ZU Colt EVENT 30</v>
          </cell>
        </row>
        <row r="2326">
          <cell r="B2326" t="str">
            <v>303000</v>
          </cell>
          <cell r="C2326" t="str">
            <v>303099</v>
          </cell>
          <cell r="D2326" t="str">
            <v>3030</v>
          </cell>
          <cell r="E2326" t="str">
            <v>atms Telefon- und Marketing Services GmbH</v>
          </cell>
          <cell r="F2326" t="str">
            <v>093130</v>
          </cell>
          <cell r="H2326" t="str">
            <v>3,00</v>
          </cell>
          <cell r="I2326" t="str">
            <v>CO_0901/0931+FEST ZU Colt EVENT 30</v>
          </cell>
        </row>
        <row r="2327">
          <cell r="B2327" t="str">
            <v>303100</v>
          </cell>
          <cell r="C2327" t="str">
            <v>303199</v>
          </cell>
          <cell r="D2327" t="str">
            <v>3031</v>
          </cell>
          <cell r="E2327" t="str">
            <v>UPC Telekabel Wien GmbH</v>
          </cell>
          <cell r="F2327" t="str">
            <v>093130</v>
          </cell>
          <cell r="H2327" t="str">
            <v>3,00</v>
          </cell>
          <cell r="I2327" t="str">
            <v>CO_0901/0931+FEST ZU Colt EVENT 30</v>
          </cell>
        </row>
        <row r="2328">
          <cell r="B2328"/>
          <cell r="C2328"/>
          <cell r="D2328"/>
          <cell r="E2328"/>
          <cell r="F2328"/>
          <cell r="H2328"/>
        </row>
        <row r="2329">
          <cell r="B2329" t="str">
            <v>400000</v>
          </cell>
          <cell r="C2329" t="str">
            <v>400099</v>
          </cell>
          <cell r="D2329" t="str">
            <v>4000</v>
          </cell>
          <cell r="E2329" t="str">
            <v>COLT Telecom Austria GmbH</v>
          </cell>
          <cell r="F2329" t="str">
            <v>093140</v>
          </cell>
          <cell r="H2329" t="str">
            <v>4,00</v>
          </cell>
          <cell r="I2329" t="str">
            <v>CO_0901/0931+FEST ZU Colt EVENT 40</v>
          </cell>
        </row>
        <row r="2330">
          <cell r="B2330" t="str">
            <v>400100</v>
          </cell>
          <cell r="C2330" t="str">
            <v>400199</v>
          </cell>
          <cell r="D2330" t="str">
            <v>4001</v>
          </cell>
          <cell r="E2330" t="str">
            <v>A1 Telekom Austria AG</v>
          </cell>
          <cell r="F2330" t="str">
            <v>093140</v>
          </cell>
          <cell r="H2330" t="str">
            <v>4,00</v>
          </cell>
          <cell r="I2330" t="str">
            <v>CO_0901/0931+FEST ZU Colt EVENT 40</v>
          </cell>
        </row>
        <row r="2331">
          <cell r="B2331" t="str">
            <v>400400</v>
          </cell>
          <cell r="C2331" t="str">
            <v>400499</v>
          </cell>
          <cell r="D2331" t="str">
            <v>4004</v>
          </cell>
          <cell r="E2331" t="str">
            <v>atms Telefon- und Marketing Services GmbH</v>
          </cell>
          <cell r="F2331" t="str">
            <v>093140</v>
          </cell>
          <cell r="H2331" t="str">
            <v>4,00</v>
          </cell>
          <cell r="I2331" t="str">
            <v>CO_0901/0931+FEST ZU Colt EVENT 40</v>
          </cell>
        </row>
        <row r="2332">
          <cell r="B2332" t="str">
            <v>400500</v>
          </cell>
          <cell r="C2332" t="str">
            <v>400599</v>
          </cell>
          <cell r="D2332" t="str">
            <v>4005</v>
          </cell>
          <cell r="E2332" t="str">
            <v>atms Telefon- und Marketing Services GmbH</v>
          </cell>
          <cell r="F2332" t="str">
            <v>093140</v>
          </cell>
          <cell r="H2332" t="str">
            <v>4,00</v>
          </cell>
          <cell r="I2332" t="str">
            <v>CO_0901/0931+FEST ZU Colt EVENT 40</v>
          </cell>
        </row>
        <row r="2333">
          <cell r="B2333" t="str">
            <v>400600</v>
          </cell>
          <cell r="C2333" t="str">
            <v>400699</v>
          </cell>
          <cell r="D2333" t="str">
            <v>4006</v>
          </cell>
          <cell r="E2333" t="str">
            <v>Dialoga Servicios Interactivos S.A.</v>
          </cell>
          <cell r="F2333" t="str">
            <v>093140</v>
          </cell>
          <cell r="H2333" t="str">
            <v>4,00</v>
          </cell>
          <cell r="I2333" t="str">
            <v>CO_0901/0931+FEST ZU Colt EVENT 40</v>
          </cell>
        </row>
        <row r="2334">
          <cell r="B2334" t="str">
            <v>404000</v>
          </cell>
          <cell r="C2334" t="str">
            <v>404099</v>
          </cell>
          <cell r="D2334" t="str">
            <v>4040</v>
          </cell>
          <cell r="E2334" t="str">
            <v>UPC Telekabel Wien GmbH</v>
          </cell>
          <cell r="F2334" t="str">
            <v>093140</v>
          </cell>
          <cell r="H2334" t="str">
            <v>4,00</v>
          </cell>
          <cell r="I2334" t="str">
            <v>CO_0901/0931+FEST ZU Colt EVENT 40</v>
          </cell>
        </row>
        <row r="2335">
          <cell r="B2335"/>
          <cell r="C2335"/>
          <cell r="D2335"/>
          <cell r="E2335"/>
          <cell r="F2335"/>
          <cell r="H2335"/>
        </row>
        <row r="2336">
          <cell r="B2336" t="str">
            <v>500000</v>
          </cell>
          <cell r="C2336" t="str">
            <v>500099</v>
          </cell>
          <cell r="D2336" t="str">
            <v>5000</v>
          </cell>
          <cell r="E2336" t="str">
            <v>COLT Telecom Austria GmbH</v>
          </cell>
          <cell r="F2336" t="str">
            <v>093150</v>
          </cell>
          <cell r="H2336" t="str">
            <v>5,00</v>
          </cell>
          <cell r="I2336" t="str">
            <v>CO_0901/0931+FEST ZU Colt EVENT 50</v>
          </cell>
        </row>
        <row r="2337">
          <cell r="B2337" t="str">
            <v>500100</v>
          </cell>
          <cell r="C2337" t="str">
            <v>500199</v>
          </cell>
          <cell r="D2337" t="str">
            <v>5001</v>
          </cell>
          <cell r="E2337" t="str">
            <v>A1 Telekom Austria AG</v>
          </cell>
          <cell r="F2337" t="str">
            <v>093150</v>
          </cell>
          <cell r="H2337" t="str">
            <v>5,00</v>
          </cell>
          <cell r="I2337" t="str">
            <v>CO_0901/0931+FEST ZU Colt EVENT 50</v>
          </cell>
        </row>
        <row r="2338">
          <cell r="B2338" t="str">
            <v>500500</v>
          </cell>
          <cell r="C2338" t="str">
            <v>500599</v>
          </cell>
          <cell r="D2338" t="str">
            <v>5005</v>
          </cell>
          <cell r="E2338" t="str">
            <v>atms Telefon- und Marketing Services GmbH</v>
          </cell>
          <cell r="F2338" t="str">
            <v>093150</v>
          </cell>
          <cell r="H2338" t="str">
            <v>5,00</v>
          </cell>
          <cell r="I2338" t="str">
            <v>CO_0901/0931+FEST ZU Colt EVENT 50</v>
          </cell>
        </row>
        <row r="2339">
          <cell r="B2339" t="str">
            <v>500600</v>
          </cell>
          <cell r="C2339" t="str">
            <v>500699</v>
          </cell>
          <cell r="D2339" t="str">
            <v>5006</v>
          </cell>
          <cell r="E2339" t="str">
            <v>atms Telefon- und Marketing Services GmbH</v>
          </cell>
          <cell r="F2339" t="str">
            <v>093150</v>
          </cell>
          <cell r="H2339" t="str">
            <v>5,00</v>
          </cell>
          <cell r="I2339" t="str">
            <v>CO_0901/0931+FEST ZU Colt EVENT 50</v>
          </cell>
        </row>
        <row r="2340">
          <cell r="B2340" t="str">
            <v>500700</v>
          </cell>
          <cell r="C2340" t="str">
            <v>500799</v>
          </cell>
          <cell r="D2340" t="str">
            <v>5007</v>
          </cell>
          <cell r="E2340" t="str">
            <v>A1 Telekom Austria AG</v>
          </cell>
          <cell r="F2340" t="str">
            <v>093150</v>
          </cell>
          <cell r="H2340" t="str">
            <v>5,00</v>
          </cell>
          <cell r="I2340" t="str">
            <v>CO_0901/0931+FEST ZU Colt EVENT 50</v>
          </cell>
        </row>
        <row r="2341">
          <cell r="B2341" t="str">
            <v>500800</v>
          </cell>
          <cell r="C2341" t="str">
            <v>500899</v>
          </cell>
          <cell r="D2341" t="str">
            <v>5008</v>
          </cell>
          <cell r="E2341" t="str">
            <v>Dialoga Servicios Interactivos S.A.</v>
          </cell>
          <cell r="F2341" t="str">
            <v>093150</v>
          </cell>
          <cell r="H2341" t="str">
            <v>5,00</v>
          </cell>
          <cell r="I2341" t="str">
            <v>CO_0901/0931+FEST ZU Colt EVENT 50</v>
          </cell>
        </row>
        <row r="2342">
          <cell r="B2342" t="str">
            <v>505000</v>
          </cell>
          <cell r="C2342" t="str">
            <v>505099</v>
          </cell>
          <cell r="D2342" t="str">
            <v>5050</v>
          </cell>
          <cell r="E2342" t="str">
            <v>UPC Telekabel Wien GmbH</v>
          </cell>
          <cell r="F2342" t="str">
            <v>093150</v>
          </cell>
          <cell r="H2342" t="str">
            <v>5,00</v>
          </cell>
          <cell r="I2342" t="str">
            <v>CO_0901/0931+FEST ZU Colt EVENT 50</v>
          </cell>
        </row>
        <row r="2343">
          <cell r="B2343"/>
          <cell r="C2343"/>
          <cell r="D2343"/>
          <cell r="E2343"/>
          <cell r="F2343"/>
          <cell r="H2343"/>
        </row>
        <row r="2344">
          <cell r="B2344" t="str">
            <v>600600</v>
          </cell>
          <cell r="C2344" t="str">
            <v>600699</v>
          </cell>
          <cell r="D2344" t="str">
            <v>6006</v>
          </cell>
          <cell r="E2344" t="str">
            <v>atms Telefon- und Marketing Services GmbH</v>
          </cell>
          <cell r="F2344" t="str">
            <v>093160</v>
          </cell>
          <cell r="H2344" t="str">
            <v>6,00</v>
          </cell>
          <cell r="I2344" t="str">
            <v>CO_0901/0931+FEST ZU Colt EVENT 60</v>
          </cell>
        </row>
        <row r="2345">
          <cell r="B2345" t="str">
            <v>600700</v>
          </cell>
          <cell r="C2345" t="str">
            <v>600799</v>
          </cell>
          <cell r="D2345" t="str">
            <v>6007</v>
          </cell>
          <cell r="E2345" t="str">
            <v>atms Telefon- und Marketing Services GmbH</v>
          </cell>
          <cell r="F2345" t="str">
            <v>093160</v>
          </cell>
          <cell r="H2345" t="str">
            <v>6,00</v>
          </cell>
          <cell r="I2345" t="str">
            <v>CO_0901/0931+FEST ZU Colt EVENT 60</v>
          </cell>
        </row>
        <row r="2346">
          <cell r="B2346" t="str">
            <v>600800</v>
          </cell>
          <cell r="C2346" t="str">
            <v>600899</v>
          </cell>
          <cell r="D2346" t="str">
            <v>6008</v>
          </cell>
          <cell r="E2346" t="str">
            <v>Dialoga Servicios Interactivos S.A.</v>
          </cell>
          <cell r="F2346" t="str">
            <v>093160</v>
          </cell>
          <cell r="H2346" t="str">
            <v>6,00</v>
          </cell>
          <cell r="I2346" t="str">
            <v>CO_0901/0931+FEST ZU Colt EVENT 60</v>
          </cell>
        </row>
        <row r="2347">
          <cell r="B2347" t="str">
            <v>600900</v>
          </cell>
          <cell r="C2347" t="str">
            <v>600999</v>
          </cell>
          <cell r="D2347" t="str">
            <v>6009</v>
          </cell>
          <cell r="E2347" t="str">
            <v>COLT Telecom Austria GmbH</v>
          </cell>
          <cell r="F2347" t="str">
            <v>093160</v>
          </cell>
          <cell r="H2347" t="str">
            <v>6,00</v>
          </cell>
          <cell r="I2347" t="str">
            <v>CO_0901/0931+FEST ZU Colt EVENT 60</v>
          </cell>
        </row>
        <row r="2348">
          <cell r="B2348" t="str">
            <v>601000</v>
          </cell>
          <cell r="C2348" t="str">
            <v>601099</v>
          </cell>
          <cell r="D2348" t="str">
            <v>6010</v>
          </cell>
          <cell r="E2348" t="str">
            <v>A1 Telekom Austria AG</v>
          </cell>
          <cell r="F2348" t="str">
            <v>093160</v>
          </cell>
          <cell r="H2348" t="str">
            <v>6,00</v>
          </cell>
          <cell r="I2348" t="str">
            <v>CO_0901/0931+FEST ZU Colt EVENT 60</v>
          </cell>
        </row>
        <row r="2349">
          <cell r="B2349" t="str">
            <v>601100</v>
          </cell>
          <cell r="C2349" t="str">
            <v>601199</v>
          </cell>
          <cell r="D2349" t="str">
            <v>6011</v>
          </cell>
          <cell r="E2349" t="str">
            <v>A1 Telekom Austria AG</v>
          </cell>
          <cell r="F2349" t="str">
            <v>093160</v>
          </cell>
          <cell r="H2349" t="str">
            <v>6,00</v>
          </cell>
          <cell r="I2349" t="str">
            <v>CO_0901/0931+FEST ZU Colt EVENT 60</v>
          </cell>
        </row>
        <row r="2350">
          <cell r="B2350" t="str">
            <v>606000</v>
          </cell>
          <cell r="C2350" t="str">
            <v>606099</v>
          </cell>
          <cell r="D2350" t="str">
            <v>6060</v>
          </cell>
          <cell r="E2350" t="str">
            <v>UPC Telekabel Wien GmbH</v>
          </cell>
          <cell r="F2350" t="str">
            <v>093160</v>
          </cell>
          <cell r="H2350" t="str">
            <v>6,00</v>
          </cell>
          <cell r="I2350" t="str">
            <v>CO_0901/0931+FEST ZU Colt EVENT 60</v>
          </cell>
        </row>
        <row r="2351">
          <cell r="B2351"/>
          <cell r="C2351"/>
          <cell r="D2351"/>
          <cell r="E2351"/>
          <cell r="F2351"/>
          <cell r="H2351"/>
        </row>
        <row r="2352">
          <cell r="B2352" t="str">
            <v>700000</v>
          </cell>
          <cell r="C2352" t="str">
            <v>700099</v>
          </cell>
          <cell r="D2352" t="str">
            <v>7000</v>
          </cell>
          <cell r="E2352" t="str">
            <v>COLT Telecom Austria GmbH</v>
          </cell>
          <cell r="F2352" t="str">
            <v>093170</v>
          </cell>
          <cell r="H2352" t="str">
            <v>7,00</v>
          </cell>
          <cell r="I2352" t="str">
            <v>CO_0901/0931+FEST ZU Colt EVENT 70</v>
          </cell>
        </row>
        <row r="2353">
          <cell r="B2353" t="str">
            <v>700700</v>
          </cell>
          <cell r="C2353" t="str">
            <v>700799</v>
          </cell>
          <cell r="D2353" t="str">
            <v>7007</v>
          </cell>
          <cell r="E2353" t="str">
            <v>atms Telefon- und Marketing Services GmbH</v>
          </cell>
          <cell r="F2353" t="str">
            <v>093170</v>
          </cell>
          <cell r="H2353" t="str">
            <v>7,00</v>
          </cell>
          <cell r="I2353" t="str">
            <v>CO_0901/0931+FEST ZU Colt EVENT 70</v>
          </cell>
        </row>
        <row r="2354">
          <cell r="B2354" t="str">
            <v>700800</v>
          </cell>
          <cell r="C2354" t="str">
            <v>700899</v>
          </cell>
          <cell r="D2354" t="str">
            <v>7008</v>
          </cell>
          <cell r="E2354" t="str">
            <v>atms Telefon- und Marketing Services GmbH</v>
          </cell>
          <cell r="F2354" t="str">
            <v>093170</v>
          </cell>
          <cell r="H2354" t="str">
            <v>7,00</v>
          </cell>
          <cell r="I2354" t="str">
            <v>CO_0901/0931+FEST ZU Colt EVENT 70</v>
          </cell>
        </row>
        <row r="2355">
          <cell r="B2355" t="str">
            <v>700900</v>
          </cell>
          <cell r="C2355" t="str">
            <v>700999</v>
          </cell>
          <cell r="D2355" t="str">
            <v>7009</v>
          </cell>
          <cell r="E2355" t="str">
            <v>Dialoga Servicios Interactivos S.A.</v>
          </cell>
          <cell r="F2355" t="str">
            <v>093170</v>
          </cell>
          <cell r="H2355" t="str">
            <v>7,00</v>
          </cell>
          <cell r="I2355" t="str">
            <v>CO_0901/0931+FEST ZU Colt EVENT 70</v>
          </cell>
        </row>
        <row r="2356">
          <cell r="B2356" t="str">
            <v>701000</v>
          </cell>
          <cell r="C2356" t="str">
            <v>701099</v>
          </cell>
          <cell r="D2356" t="str">
            <v>7010</v>
          </cell>
          <cell r="E2356" t="str">
            <v>A1 Telekom Austria AG</v>
          </cell>
          <cell r="F2356" t="str">
            <v>093170</v>
          </cell>
          <cell r="H2356" t="str">
            <v>7,00</v>
          </cell>
          <cell r="I2356" t="str">
            <v>CO_0901/0931+FEST ZU Colt EVENT 70</v>
          </cell>
        </row>
        <row r="2357">
          <cell r="B2357" t="str">
            <v>701100</v>
          </cell>
          <cell r="C2357" t="str">
            <v>701199</v>
          </cell>
          <cell r="D2357" t="str">
            <v>7011</v>
          </cell>
          <cell r="E2357" t="str">
            <v>A1 Telekom Austria AG</v>
          </cell>
          <cell r="F2357" t="str">
            <v>093170</v>
          </cell>
          <cell r="H2357" t="str">
            <v>7,00</v>
          </cell>
          <cell r="I2357" t="str">
            <v>CO_0901/0931+FEST ZU Colt EVENT 70</v>
          </cell>
        </row>
        <row r="2358">
          <cell r="B2358" t="str">
            <v>707000</v>
          </cell>
          <cell r="C2358" t="str">
            <v>707099</v>
          </cell>
          <cell r="D2358" t="str">
            <v>7070</v>
          </cell>
          <cell r="E2358" t="str">
            <v>UPC Telekabel Wien GmbH</v>
          </cell>
          <cell r="F2358" t="str">
            <v>093170</v>
          </cell>
          <cell r="H2358" t="str">
            <v>7,00</v>
          </cell>
          <cell r="I2358" t="str">
            <v>CO_0901/0931+FEST ZU Colt EVENT 70</v>
          </cell>
        </row>
        <row r="2359">
          <cell r="B2359"/>
          <cell r="C2359"/>
          <cell r="D2359"/>
          <cell r="E2359"/>
          <cell r="F2359"/>
          <cell r="H2359"/>
        </row>
        <row r="2360">
          <cell r="B2360" t="str">
            <v>800000</v>
          </cell>
          <cell r="C2360" t="str">
            <v>800099</v>
          </cell>
          <cell r="D2360" t="str">
            <v>8000</v>
          </cell>
          <cell r="E2360" t="str">
            <v>COLT Telecom Austria GmbH</v>
          </cell>
          <cell r="F2360" t="str">
            <v>093180</v>
          </cell>
          <cell r="H2360" t="str">
            <v>8,00</v>
          </cell>
          <cell r="I2360" t="str">
            <v>CO_0901/0931+FEST ZU Colt EVENT 80</v>
          </cell>
        </row>
        <row r="2361">
          <cell r="B2361" t="str">
            <v>800700</v>
          </cell>
          <cell r="C2361" t="str">
            <v>800799</v>
          </cell>
          <cell r="D2361" t="str">
            <v>8007</v>
          </cell>
          <cell r="E2361" t="str">
            <v>Dialoga Servicios Interactivos S.A.</v>
          </cell>
          <cell r="F2361" t="str">
            <v>093180</v>
          </cell>
          <cell r="H2361" t="str">
            <v>8,00</v>
          </cell>
          <cell r="I2361" t="str">
            <v>CO_0901/0931+FEST ZU Colt EVENT 80</v>
          </cell>
        </row>
        <row r="2362">
          <cell r="B2362" t="str">
            <v>800800</v>
          </cell>
          <cell r="C2362" t="str">
            <v>800899</v>
          </cell>
          <cell r="D2362" t="str">
            <v>8008</v>
          </cell>
          <cell r="E2362" t="str">
            <v>atms Telefon- und Marketing Services GmbH</v>
          </cell>
          <cell r="F2362" t="str">
            <v>093180</v>
          </cell>
          <cell r="H2362" t="str">
            <v>8,00</v>
          </cell>
          <cell r="I2362" t="str">
            <v>CO_0901/0931+FEST ZU Colt EVENT 80</v>
          </cell>
        </row>
        <row r="2363">
          <cell r="B2363" t="str">
            <v>800900</v>
          </cell>
          <cell r="C2363" t="str">
            <v>800999</v>
          </cell>
          <cell r="D2363" t="str">
            <v>8009</v>
          </cell>
          <cell r="E2363" t="str">
            <v>atms Telefon- und Marketing Services GmbH</v>
          </cell>
          <cell r="F2363" t="str">
            <v>093180</v>
          </cell>
          <cell r="H2363" t="str">
            <v>8,00</v>
          </cell>
          <cell r="I2363" t="str">
            <v>CO_0901/0931+FEST ZU Colt EVENT 80</v>
          </cell>
        </row>
        <row r="2364">
          <cell r="B2364" t="str">
            <v>801000</v>
          </cell>
          <cell r="C2364" t="str">
            <v>801099</v>
          </cell>
          <cell r="D2364" t="str">
            <v>8010</v>
          </cell>
          <cell r="E2364" t="str">
            <v>A1 Telekom Austria AG</v>
          </cell>
          <cell r="F2364" t="str">
            <v>093180</v>
          </cell>
          <cell r="H2364" t="str">
            <v>8,00</v>
          </cell>
          <cell r="I2364" t="str">
            <v>CO_0901/0931+FEST ZU Colt EVENT 80</v>
          </cell>
        </row>
        <row r="2365">
          <cell r="B2365" t="str">
            <v>801100</v>
          </cell>
          <cell r="C2365" t="str">
            <v>801199</v>
          </cell>
          <cell r="D2365" t="str">
            <v>8011</v>
          </cell>
          <cell r="E2365" t="str">
            <v>A1 Telekom Austria AG</v>
          </cell>
          <cell r="F2365" t="str">
            <v>093180</v>
          </cell>
          <cell r="H2365" t="str">
            <v>8,00</v>
          </cell>
          <cell r="I2365" t="str">
            <v>CO_0901/0931+FEST ZU Colt EVENT 80</v>
          </cell>
        </row>
        <row r="2366">
          <cell r="B2366" t="str">
            <v>808000</v>
          </cell>
          <cell r="C2366" t="str">
            <v>808099</v>
          </cell>
          <cell r="D2366" t="str">
            <v>8080</v>
          </cell>
          <cell r="E2366" t="str">
            <v>atms Telefon- und Marketing Services GmbH</v>
          </cell>
          <cell r="F2366" t="str">
            <v>093180</v>
          </cell>
          <cell r="H2366" t="str">
            <v>8,00</v>
          </cell>
          <cell r="I2366" t="str">
            <v>CO_0901/0931+FEST ZU Colt EVENT 80</v>
          </cell>
        </row>
        <row r="2367">
          <cell r="B2367" t="str">
            <v>808100</v>
          </cell>
          <cell r="C2367" t="str">
            <v>808199</v>
          </cell>
          <cell r="D2367" t="str">
            <v>8081</v>
          </cell>
          <cell r="E2367" t="str">
            <v>UPC Telekabel Wien GmbH</v>
          </cell>
          <cell r="F2367" t="str">
            <v>093180</v>
          </cell>
          <cell r="H2367" t="str">
            <v>8,00</v>
          </cell>
          <cell r="I2367" t="str">
            <v>CO_0901/0931+FEST ZU Colt EVENT 80</v>
          </cell>
        </row>
        <row r="2368">
          <cell r="B2368"/>
          <cell r="C2368"/>
          <cell r="D2368"/>
          <cell r="E2368"/>
          <cell r="F2368"/>
          <cell r="H2368"/>
        </row>
        <row r="2369">
          <cell r="B2369" t="str">
            <v>900400</v>
          </cell>
          <cell r="C2369" t="str">
            <v>900499</v>
          </cell>
          <cell r="D2369" t="str">
            <v>9004</v>
          </cell>
          <cell r="E2369" t="str">
            <v>atms Telefon- und Marketing Services GmbH</v>
          </cell>
          <cell r="F2369" t="str">
            <v>093190</v>
          </cell>
          <cell r="H2369" t="str">
            <v>9,00</v>
          </cell>
          <cell r="I2369" t="str">
            <v>CO_0901/0931+FEST ZU Colt EVENT 90</v>
          </cell>
        </row>
        <row r="2370">
          <cell r="B2370" t="str">
            <v>900700</v>
          </cell>
          <cell r="C2370" t="str">
            <v>900799</v>
          </cell>
          <cell r="D2370" t="str">
            <v>9007</v>
          </cell>
          <cell r="E2370" t="str">
            <v>Dialoga Servicios Interactivos S.A.</v>
          </cell>
          <cell r="F2370" t="str">
            <v>093190</v>
          </cell>
          <cell r="H2370" t="str">
            <v>9,00</v>
          </cell>
          <cell r="I2370" t="str">
            <v>CO_0901/0931+FEST ZU Colt EVENT 90</v>
          </cell>
        </row>
        <row r="2371">
          <cell r="B2371" t="str">
            <v>900800</v>
          </cell>
          <cell r="C2371" t="str">
            <v>900899</v>
          </cell>
          <cell r="D2371" t="str">
            <v>9008</v>
          </cell>
          <cell r="E2371" t="str">
            <v>A1 Telekom Austria AG</v>
          </cell>
          <cell r="F2371" t="str">
            <v>093190</v>
          </cell>
          <cell r="H2371" t="str">
            <v>9,00</v>
          </cell>
          <cell r="I2371" t="str">
            <v>CO_0901/0931+FEST ZU Colt EVENT 90</v>
          </cell>
        </row>
        <row r="2372">
          <cell r="B2372" t="str">
            <v>900900</v>
          </cell>
          <cell r="C2372" t="str">
            <v>900999</v>
          </cell>
          <cell r="D2372" t="str">
            <v>9009</v>
          </cell>
          <cell r="E2372" t="str">
            <v>atms Telefon- und Marketing Services GmbH</v>
          </cell>
          <cell r="F2372" t="str">
            <v>093190</v>
          </cell>
          <cell r="H2372" t="str">
            <v>9,00</v>
          </cell>
          <cell r="I2372" t="str">
            <v>CO_0901/0931+FEST ZU Colt EVENT 90</v>
          </cell>
        </row>
        <row r="2373">
          <cell r="B2373" t="str">
            <v>901000</v>
          </cell>
          <cell r="C2373" t="str">
            <v>901099</v>
          </cell>
          <cell r="D2373" t="str">
            <v>9010</v>
          </cell>
          <cell r="E2373" t="str">
            <v>A1 Telekom Austria AG</v>
          </cell>
          <cell r="F2373" t="str">
            <v>093190</v>
          </cell>
          <cell r="H2373" t="str">
            <v>9,00</v>
          </cell>
          <cell r="I2373" t="str">
            <v>CO_0901/0931+FEST ZU Colt EVENT 90</v>
          </cell>
        </row>
        <row r="2374">
          <cell r="B2374" t="str">
            <v>901100</v>
          </cell>
          <cell r="C2374" t="str">
            <v>901199</v>
          </cell>
          <cell r="D2374" t="str">
            <v>9011</v>
          </cell>
          <cell r="E2374" t="str">
            <v>A1 Telekom Austria AG</v>
          </cell>
          <cell r="F2374" t="str">
            <v>093190</v>
          </cell>
          <cell r="H2374" t="str">
            <v>9,00</v>
          </cell>
          <cell r="I2374" t="str">
            <v>CO_0901/0931+FEST ZU Colt EVENT 90</v>
          </cell>
        </row>
        <row r="2375">
          <cell r="B2375" t="str">
            <v>906070</v>
          </cell>
          <cell r="C2375" t="str">
            <v>906079</v>
          </cell>
          <cell r="D2375" t="str">
            <v>9060</v>
          </cell>
          <cell r="E2375" t="str">
            <v>Tele2 Telecommunication GmbH</v>
          </cell>
          <cell r="F2375" t="str">
            <v>093190</v>
          </cell>
          <cell r="H2375" t="str">
            <v>9,00</v>
          </cell>
          <cell r="I2375" t="str">
            <v>CO_0901/0931+FEST ZU Colt EVENT 90</v>
          </cell>
        </row>
        <row r="2376">
          <cell r="B2376" t="str">
            <v>906080</v>
          </cell>
          <cell r="C2376" t="str">
            <v>906089</v>
          </cell>
          <cell r="D2376" t="str">
            <v>9060</v>
          </cell>
          <cell r="E2376" t="str">
            <v>Tele2 Telecommunication GmbH</v>
          </cell>
          <cell r="F2376" t="str">
            <v>093190</v>
          </cell>
          <cell r="H2376" t="str">
            <v>9,00</v>
          </cell>
          <cell r="I2376" t="str">
            <v>CO_0901/0931+FEST ZU Colt EVENT 90</v>
          </cell>
        </row>
        <row r="2377">
          <cell r="B2377" t="str">
            <v>906090</v>
          </cell>
          <cell r="C2377" t="str">
            <v>906099</v>
          </cell>
          <cell r="D2377" t="str">
            <v>9060</v>
          </cell>
          <cell r="E2377" t="str">
            <v>Tele2 Telecommunication GmbH</v>
          </cell>
          <cell r="F2377" t="str">
            <v>093190</v>
          </cell>
          <cell r="H2377" t="str">
            <v>9,00</v>
          </cell>
          <cell r="I2377" t="str">
            <v>CO_0901/0931+FEST ZU Colt EVENT 90</v>
          </cell>
        </row>
        <row r="2378">
          <cell r="B2378" t="str">
            <v>906700</v>
          </cell>
          <cell r="C2378" t="str">
            <v>906799</v>
          </cell>
          <cell r="D2378" t="str">
            <v>9067</v>
          </cell>
          <cell r="E2378" t="str">
            <v>COLT Telecom Austria GmbH</v>
          </cell>
          <cell r="F2378" t="str">
            <v>093190</v>
          </cell>
          <cell r="H2378" t="str">
            <v>9,00</v>
          </cell>
          <cell r="I2378" t="str">
            <v>CO_0901/0931+FEST ZU Colt EVENT 90</v>
          </cell>
        </row>
        <row r="2379">
          <cell r="B2379" t="str">
            <v>909000</v>
          </cell>
          <cell r="C2379" t="str">
            <v>909099</v>
          </cell>
          <cell r="D2379" t="str">
            <v>9090</v>
          </cell>
          <cell r="E2379" t="str">
            <v>atms Telefon- und Marketing Services GmbH</v>
          </cell>
          <cell r="F2379" t="str">
            <v>093190</v>
          </cell>
          <cell r="H2379" t="str">
            <v>9,00</v>
          </cell>
          <cell r="I2379" t="str">
            <v>CO_0901/0931+FEST ZU Colt EVENT 90</v>
          </cell>
        </row>
        <row r="2380">
          <cell r="B2380" t="str">
            <v>909100</v>
          </cell>
          <cell r="C2380" t="str">
            <v>909199</v>
          </cell>
          <cell r="D2380" t="str">
            <v>9091</v>
          </cell>
          <cell r="E2380" t="str">
            <v>UPC Telekabel Wien GmbH</v>
          </cell>
          <cell r="F2380" t="str">
            <v>093190</v>
          </cell>
          <cell r="H2380" t="str">
            <v>9,00</v>
          </cell>
          <cell r="I2380" t="str">
            <v>CO_0901/0931+FEST ZU Colt EVENT 90</v>
          </cell>
        </row>
        <row r="2384">
          <cell r="B2384" t="str">
            <v>449900</v>
          </cell>
          <cell r="C2384" t="str">
            <v>449999</v>
          </cell>
          <cell r="D2384" t="str">
            <v>4499</v>
          </cell>
          <cell r="E2384" t="str">
            <v>A1 Telekom Austria AG</v>
          </cell>
          <cell r="F2384" t="str">
            <v>093944</v>
          </cell>
          <cell r="H2384" t="str">
            <v>0,675857</v>
          </cell>
          <cell r="I2384" t="str">
            <v>CO0900/0930_9 0 676</v>
          </cell>
        </row>
        <row r="2385">
          <cell r="B2385" t="str">
            <v>499900</v>
          </cell>
          <cell r="C2385" t="str">
            <v>499999</v>
          </cell>
          <cell r="D2385" t="str">
            <v>4999</v>
          </cell>
          <cell r="E2385" t="str">
            <v>A1 Telekom Austria AG</v>
          </cell>
          <cell r="F2385" t="str">
            <v>093949</v>
          </cell>
          <cell r="H2385" t="str">
            <v>0,726728</v>
          </cell>
          <cell r="I2385" t="str">
            <v>CO0900/0930_10 0 727</v>
          </cell>
        </row>
        <row r="2386">
          <cell r="B2386" t="str">
            <v>509900</v>
          </cell>
          <cell r="C2386" t="str">
            <v>509999</v>
          </cell>
          <cell r="D2386" t="str">
            <v>5099</v>
          </cell>
          <cell r="E2386" t="str">
            <v>A1 Telekom Austria AG</v>
          </cell>
          <cell r="F2386" t="str">
            <v>093950</v>
          </cell>
          <cell r="H2386" t="str">
            <v>0,811029</v>
          </cell>
          <cell r="I2386" t="str">
            <v>CO0900/0930_11 0 811</v>
          </cell>
        </row>
        <row r="2387">
          <cell r="B2387" t="str">
            <v>559900</v>
          </cell>
          <cell r="C2387" t="str">
            <v>559999</v>
          </cell>
          <cell r="D2387" t="str">
            <v>5599</v>
          </cell>
          <cell r="E2387" t="str">
            <v>A1 Telekom Austria AG</v>
          </cell>
          <cell r="F2387" t="str">
            <v>093955</v>
          </cell>
          <cell r="H2387" t="str">
            <v>0,872074</v>
          </cell>
          <cell r="I2387" t="str">
            <v>CO0900/0930_12 0 872</v>
          </cell>
        </row>
        <row r="2388">
          <cell r="B2388" t="str">
            <v>609900</v>
          </cell>
          <cell r="C2388" t="str">
            <v>609999</v>
          </cell>
          <cell r="D2388" t="str">
            <v>6099</v>
          </cell>
          <cell r="E2388" t="str">
            <v>A1 Telekom Austria AG</v>
          </cell>
          <cell r="F2388" t="str">
            <v>093960</v>
          </cell>
          <cell r="H2388" t="str">
            <v>1,081372</v>
          </cell>
          <cell r="I2388" t="str">
            <v>CO0900/0930_13 1 081</v>
          </cell>
        </row>
        <row r="2389">
          <cell r="B2389" t="str">
            <v>655900</v>
          </cell>
          <cell r="C2389" t="str">
            <v>655999</v>
          </cell>
          <cell r="D2389" t="str">
            <v>6559</v>
          </cell>
          <cell r="E2389" t="str">
            <v>atms Telefon- und Marketing Services GmbH</v>
          </cell>
          <cell r="F2389" t="str">
            <v>093965</v>
          </cell>
          <cell r="H2389" t="str">
            <v>1,351715</v>
          </cell>
          <cell r="I2389" t="str">
            <v>CO0900/0930_14 1 352</v>
          </cell>
        </row>
        <row r="2390">
          <cell r="B2390" t="str">
            <v>669900</v>
          </cell>
          <cell r="C2390" t="str">
            <v>669999</v>
          </cell>
          <cell r="D2390" t="str">
            <v>6699</v>
          </cell>
          <cell r="E2390" t="str">
            <v>A1 Telekom Austria AG</v>
          </cell>
          <cell r="F2390" t="str">
            <v>093966</v>
          </cell>
          <cell r="H2390" t="str">
            <v>1,351715</v>
          </cell>
          <cell r="I2390" t="str">
            <v>CO0900/0930_14 1 352</v>
          </cell>
        </row>
        <row r="2391">
          <cell r="B2391" t="str">
            <v>700000</v>
          </cell>
          <cell r="C2391" t="str">
            <v>700999</v>
          </cell>
          <cell r="D2391" t="str">
            <v>7000</v>
          </cell>
          <cell r="E2391" t="str">
            <v>atms Telefon- und Marketing Services GmbH</v>
          </cell>
          <cell r="F2391" t="str">
            <v>093970</v>
          </cell>
          <cell r="H2391" t="str">
            <v>1,554472</v>
          </cell>
          <cell r="I2391" t="str">
            <v>CO0900/0930_15 1 554</v>
          </cell>
        </row>
        <row r="2392">
          <cell r="B2392" t="str">
            <v>709900</v>
          </cell>
          <cell r="C2392" t="str">
            <v>709999</v>
          </cell>
          <cell r="D2392" t="str">
            <v>7099</v>
          </cell>
          <cell r="E2392" t="str">
            <v>A1 Telekom Austria AG</v>
          </cell>
          <cell r="F2392" t="str">
            <v>093970</v>
          </cell>
          <cell r="H2392" t="str">
            <v>1,554472</v>
          </cell>
          <cell r="I2392" t="str">
            <v>CO0900/0930_15 1 554</v>
          </cell>
        </row>
        <row r="2393">
          <cell r="B2393" t="str">
            <v>750000</v>
          </cell>
          <cell r="C2393" t="str">
            <v>750999</v>
          </cell>
          <cell r="D2393" t="str">
            <v>7500</v>
          </cell>
          <cell r="E2393" t="str">
            <v>atms Telefon- und Marketing Services GmbH</v>
          </cell>
          <cell r="F2393" t="str">
            <v>093975</v>
          </cell>
          <cell r="H2393" t="str">
            <v>1,801560</v>
          </cell>
          <cell r="I2393" t="str">
            <v>CO0900/0930_16 1 802</v>
          </cell>
        </row>
        <row r="2394">
          <cell r="B2394" t="str">
            <v>779700</v>
          </cell>
          <cell r="C2394" t="str">
            <v>779799</v>
          </cell>
          <cell r="D2394" t="str">
            <v>7797</v>
          </cell>
          <cell r="E2394" t="str">
            <v>A1 Telekom Austria AG</v>
          </cell>
          <cell r="F2394" t="str">
            <v>093977</v>
          </cell>
          <cell r="H2394" t="str">
            <v>1,801560</v>
          </cell>
          <cell r="I2394" t="str">
            <v>CO0900/0930_16 1 802</v>
          </cell>
        </row>
        <row r="2395">
          <cell r="B2395" t="str">
            <v>779800</v>
          </cell>
          <cell r="C2395" t="str">
            <v>779899</v>
          </cell>
          <cell r="D2395" t="str">
            <v>7798</v>
          </cell>
          <cell r="E2395" t="str">
            <v>A1 Telekom Austria AG</v>
          </cell>
          <cell r="F2395" t="str">
            <v>093977</v>
          </cell>
          <cell r="H2395" t="str">
            <v>1,801560</v>
          </cell>
          <cell r="I2395" t="str">
            <v>CO0900/0930_16 1 802</v>
          </cell>
        </row>
        <row r="2396">
          <cell r="B2396" t="str">
            <v>779900</v>
          </cell>
          <cell r="C2396" t="str">
            <v>779999</v>
          </cell>
          <cell r="D2396" t="str">
            <v>7799</v>
          </cell>
          <cell r="E2396" t="str">
            <v>A1 Telekom Austria AG</v>
          </cell>
          <cell r="F2396" t="str">
            <v>093977</v>
          </cell>
          <cell r="H2396" t="str">
            <v>1,801560</v>
          </cell>
          <cell r="I2396" t="str">
            <v>CO0900/0930_16 1 802</v>
          </cell>
        </row>
        <row r="2397">
          <cell r="B2397" t="str">
            <v>800000</v>
          </cell>
          <cell r="C2397" t="str">
            <v>800999</v>
          </cell>
          <cell r="D2397" t="str">
            <v>8000</v>
          </cell>
          <cell r="E2397" t="str">
            <v>atms Telefon- und Marketing Services GmbH</v>
          </cell>
          <cell r="F2397" t="str">
            <v>093980</v>
          </cell>
          <cell r="H2397" t="str">
            <v>2,162744</v>
          </cell>
          <cell r="I2397" t="str">
            <v>CO0900/0930_17 2 163</v>
          </cell>
        </row>
        <row r="2398">
          <cell r="B2398" t="str">
            <v>839700</v>
          </cell>
          <cell r="C2398" t="str">
            <v>839799</v>
          </cell>
          <cell r="D2398" t="str">
            <v>8397</v>
          </cell>
          <cell r="E2398" t="str">
            <v>A1 Telekom Austria AG</v>
          </cell>
          <cell r="F2398" t="str">
            <v>093983</v>
          </cell>
          <cell r="H2398" t="str">
            <v>2,162744</v>
          </cell>
          <cell r="I2398" t="str">
            <v>CO0900/0930_17 2 163</v>
          </cell>
        </row>
        <row r="2399">
          <cell r="B2399" t="str">
            <v>839800</v>
          </cell>
          <cell r="C2399" t="str">
            <v>839899</v>
          </cell>
          <cell r="D2399" t="str">
            <v>8398</v>
          </cell>
          <cell r="E2399" t="str">
            <v>A1 Telekom Austria AG</v>
          </cell>
          <cell r="F2399" t="str">
            <v>093983</v>
          </cell>
          <cell r="H2399" t="str">
            <v>2,162744</v>
          </cell>
          <cell r="I2399" t="str">
            <v>CO0900/0930_17 2 163</v>
          </cell>
        </row>
        <row r="2400">
          <cell r="B2400" t="str">
            <v>839900</v>
          </cell>
          <cell r="C2400" t="str">
            <v>839999</v>
          </cell>
          <cell r="D2400" t="str">
            <v>8399</v>
          </cell>
          <cell r="E2400" t="str">
            <v>A1 Telekom Austria AG</v>
          </cell>
          <cell r="F2400" t="str">
            <v>093983</v>
          </cell>
          <cell r="H2400" t="str">
            <v>2,162744</v>
          </cell>
          <cell r="I2400" t="str">
            <v>CO0900/0930_17 2 163</v>
          </cell>
        </row>
        <row r="2401">
          <cell r="B2401" t="str">
            <v>858000</v>
          </cell>
          <cell r="C2401" t="str">
            <v>858099</v>
          </cell>
          <cell r="D2401" t="str">
            <v>8580</v>
          </cell>
          <cell r="E2401" t="str">
            <v>atms Telefon- und Marketing Services GmbH</v>
          </cell>
          <cell r="F2401" t="str">
            <v>093985</v>
          </cell>
          <cell r="H2401" t="str">
            <v>3,633642</v>
          </cell>
          <cell r="I2401" t="str">
            <v>CO0900/0930_18 3 634</v>
          </cell>
        </row>
        <row r="2402">
          <cell r="B2402" t="str">
            <v>858100</v>
          </cell>
          <cell r="C2402" t="str">
            <v>858199</v>
          </cell>
          <cell r="D2402" t="str">
            <v>8581</v>
          </cell>
          <cell r="E2402" t="str">
            <v>atms Telefon- und Marketing Services GmbH</v>
          </cell>
          <cell r="F2402" t="str">
            <v>093985</v>
          </cell>
          <cell r="H2402" t="str">
            <v>3,633642</v>
          </cell>
          <cell r="I2402" t="str">
            <v>CO0900/0930_18 3 634</v>
          </cell>
        </row>
        <row r="2403">
          <cell r="B2403" t="str">
            <v>858200</v>
          </cell>
          <cell r="C2403" t="str">
            <v>858299</v>
          </cell>
          <cell r="D2403" t="str">
            <v>8582</v>
          </cell>
          <cell r="E2403" t="str">
            <v>atms Telefon- und Marketing Services GmbH</v>
          </cell>
          <cell r="F2403" t="str">
            <v>093985</v>
          </cell>
          <cell r="H2403" t="str">
            <v>3,633642</v>
          </cell>
          <cell r="I2403" t="str">
            <v>CO0900/0930_18 3 634</v>
          </cell>
        </row>
        <row r="2404">
          <cell r="B2404" t="str">
            <v>858300</v>
          </cell>
          <cell r="C2404" t="str">
            <v>858399</v>
          </cell>
          <cell r="D2404" t="str">
            <v>8583</v>
          </cell>
          <cell r="E2404" t="str">
            <v>atms Telefon- und Marketing Services GmbH</v>
          </cell>
          <cell r="F2404" t="str">
            <v>093985</v>
          </cell>
          <cell r="H2404" t="str">
            <v>3,633642</v>
          </cell>
          <cell r="I2404" t="str">
            <v>CO0900/0930_18 3 634</v>
          </cell>
        </row>
        <row r="2405">
          <cell r="B2405" t="str">
            <v>858400</v>
          </cell>
          <cell r="C2405" t="str">
            <v>858499</v>
          </cell>
          <cell r="D2405" t="str">
            <v>8584</v>
          </cell>
          <cell r="E2405" t="str">
            <v>atms Telefon- und Marketing Services GmbH</v>
          </cell>
          <cell r="F2405" t="str">
            <v>093985</v>
          </cell>
          <cell r="H2405" t="str">
            <v>3,633642</v>
          </cell>
          <cell r="I2405" t="str">
            <v>CO0900/0930_18 3 634</v>
          </cell>
        </row>
        <row r="2406">
          <cell r="B2406" t="str">
            <v>858500</v>
          </cell>
          <cell r="C2406" t="str">
            <v>858599</v>
          </cell>
          <cell r="D2406" t="str">
            <v>8585</v>
          </cell>
          <cell r="E2406" t="str">
            <v>atms Telefon- und Marketing Services GmbH</v>
          </cell>
          <cell r="F2406" t="str">
            <v>093985</v>
          </cell>
          <cell r="H2406" t="str">
            <v>3,633642</v>
          </cell>
          <cell r="I2406" t="str">
            <v>CO0900/0930_18 3 634</v>
          </cell>
        </row>
        <row r="2407">
          <cell r="B2407" t="str">
            <v>858600</v>
          </cell>
          <cell r="C2407" t="str">
            <v>858699</v>
          </cell>
          <cell r="D2407" t="str">
            <v>8586</v>
          </cell>
          <cell r="E2407" t="str">
            <v>atms Telefon- und Marketing Services GmbH</v>
          </cell>
          <cell r="F2407" t="str">
            <v>093985</v>
          </cell>
          <cell r="H2407" t="str">
            <v>3,633642</v>
          </cell>
          <cell r="I2407" t="str">
            <v>CO0900/0930_18 3 634</v>
          </cell>
        </row>
        <row r="2408">
          <cell r="B2408" t="str">
            <v>858700</v>
          </cell>
          <cell r="C2408" t="str">
            <v>858799</v>
          </cell>
          <cell r="D2408" t="str">
            <v>8587</v>
          </cell>
          <cell r="E2408" t="str">
            <v>atms Telefon- und Marketing Services GmbH</v>
          </cell>
          <cell r="F2408" t="str">
            <v>093985</v>
          </cell>
          <cell r="H2408" t="str">
            <v>3,633642</v>
          </cell>
          <cell r="I2408" t="str">
            <v>CO0900/0930_18 3 634</v>
          </cell>
        </row>
        <row r="2409">
          <cell r="B2409" t="str">
            <v>889700</v>
          </cell>
          <cell r="C2409" t="str">
            <v>889799</v>
          </cell>
          <cell r="D2409" t="str">
            <v>8897</v>
          </cell>
          <cell r="E2409" t="str">
            <v>A1 Telekom Austria AG</v>
          </cell>
          <cell r="F2409" t="str">
            <v>093988</v>
          </cell>
          <cell r="H2409" t="str">
            <v>3,633642</v>
          </cell>
          <cell r="I2409" t="str">
            <v>CO0900/0930_18 3 634</v>
          </cell>
        </row>
        <row r="2410">
          <cell r="B2410" t="str">
            <v>889800</v>
          </cell>
          <cell r="C2410" t="str">
            <v>889899</v>
          </cell>
          <cell r="D2410" t="str">
            <v>8898</v>
          </cell>
          <cell r="E2410" t="str">
            <v>A1 Telekom Austria AG</v>
          </cell>
          <cell r="F2410" t="str">
            <v>093988</v>
          </cell>
          <cell r="H2410" t="str">
            <v>3,633642</v>
          </cell>
          <cell r="I2410" t="str">
            <v>CO0900/0930_18 3 634</v>
          </cell>
        </row>
        <row r="2411">
          <cell r="B2411" t="str">
            <v>889900</v>
          </cell>
          <cell r="C2411" t="str">
            <v>889999</v>
          </cell>
          <cell r="D2411" t="str">
            <v>8899</v>
          </cell>
          <cell r="E2411" t="str">
            <v>A1 Telekom Austria AG</v>
          </cell>
          <cell r="F2411" t="str">
            <v>093988</v>
          </cell>
          <cell r="H2411" t="str">
            <v>3,633642</v>
          </cell>
          <cell r="I2411" t="str">
            <v>CO0900/0930_18 3 634</v>
          </cell>
        </row>
        <row r="2412">
          <cell r="F2412" t="str">
            <v>093900</v>
          </cell>
          <cell r="I2412" t="str">
            <v>CO0900/0930_1 0 182</v>
          </cell>
        </row>
        <row r="2413">
          <cell r="F2413" t="str">
            <v>093901</v>
          </cell>
          <cell r="I2413" t="str">
            <v>CO0900/0930_1 0 182</v>
          </cell>
        </row>
        <row r="2414">
          <cell r="F2414" t="str">
            <v>093902</v>
          </cell>
          <cell r="I2414" t="str">
            <v>CO0900/0930_1 0 182</v>
          </cell>
        </row>
        <row r="2415">
          <cell r="F2415" t="str">
            <v>093903</v>
          </cell>
          <cell r="I2415" t="str">
            <v>CO0900/0930_1 0 182</v>
          </cell>
        </row>
        <row r="2416">
          <cell r="F2416" t="str">
            <v>093904</v>
          </cell>
          <cell r="I2416" t="str">
            <v>CO0900/0930_1 0 182</v>
          </cell>
        </row>
        <row r="2417">
          <cell r="F2417" t="str">
            <v>093905</v>
          </cell>
          <cell r="I2417" t="str">
            <v>CO0900/0930_2 0 218</v>
          </cell>
        </row>
        <row r="2418">
          <cell r="F2418" t="str">
            <v>093906</v>
          </cell>
          <cell r="I2418" t="str">
            <v>CO0900/0930_2 0 218</v>
          </cell>
        </row>
        <row r="2419">
          <cell r="F2419" t="str">
            <v>093907</v>
          </cell>
          <cell r="I2419" t="str">
            <v>CO0900/0930_2 0 218</v>
          </cell>
        </row>
        <row r="2420">
          <cell r="F2420" t="str">
            <v>093908</v>
          </cell>
          <cell r="I2420" t="str">
            <v>CO0900/0930_2 0 218</v>
          </cell>
        </row>
        <row r="2421">
          <cell r="F2421" t="str">
            <v>093909</v>
          </cell>
          <cell r="I2421" t="str">
            <v>CO0900/0930_2 0 218</v>
          </cell>
        </row>
        <row r="2422">
          <cell r="F2422" t="str">
            <v>093910</v>
          </cell>
          <cell r="I2422" t="str">
            <v>CO0900/0930_3 0 27</v>
          </cell>
        </row>
        <row r="2423">
          <cell r="F2423" t="str">
            <v>093911</v>
          </cell>
          <cell r="I2423" t="str">
            <v>CO0900/0930_3 0 27</v>
          </cell>
        </row>
        <row r="2424">
          <cell r="F2424" t="str">
            <v>093912</v>
          </cell>
          <cell r="I2424" t="str">
            <v>CO0900/0930_3 0 27</v>
          </cell>
        </row>
        <row r="2425">
          <cell r="F2425" t="str">
            <v>093913</v>
          </cell>
          <cell r="I2425" t="str">
            <v>CO0900/0930_3 0 27</v>
          </cell>
        </row>
        <row r="2426">
          <cell r="F2426" t="str">
            <v>093914</v>
          </cell>
          <cell r="I2426" t="str">
            <v>CO0900/0930_3 0 27</v>
          </cell>
        </row>
        <row r="2427">
          <cell r="F2427" t="str">
            <v>093915</v>
          </cell>
          <cell r="I2427" t="str">
            <v>CO0900/0930_4 0 324</v>
          </cell>
        </row>
        <row r="2428">
          <cell r="F2428" t="str">
            <v>093916</v>
          </cell>
          <cell r="I2428" t="str">
            <v>CO0900/0930_4 0 324</v>
          </cell>
        </row>
        <row r="2429">
          <cell r="F2429" t="str">
            <v>093917</v>
          </cell>
          <cell r="I2429" t="str">
            <v>CO0900/0930_4 0 324</v>
          </cell>
        </row>
        <row r="2430">
          <cell r="F2430" t="str">
            <v>093918</v>
          </cell>
          <cell r="I2430" t="str">
            <v>CO0900/0930_4 0 324</v>
          </cell>
        </row>
        <row r="2431">
          <cell r="F2431" t="str">
            <v>093919</v>
          </cell>
          <cell r="I2431" t="str">
            <v>CO0900/0930_4 0 324</v>
          </cell>
        </row>
        <row r="2432">
          <cell r="F2432" t="str">
            <v>093920</v>
          </cell>
          <cell r="I2432" t="str">
            <v>CO0900/0930_5 0 385</v>
          </cell>
        </row>
        <row r="2433">
          <cell r="F2433" t="str">
            <v>093921</v>
          </cell>
          <cell r="I2433" t="str">
            <v>CO0900/0930_5 0 385</v>
          </cell>
        </row>
        <row r="2434">
          <cell r="F2434" t="str">
            <v>093922</v>
          </cell>
          <cell r="I2434" t="str">
            <v>CO0900/0930_5 0 385</v>
          </cell>
        </row>
        <row r="2435">
          <cell r="F2435" t="str">
            <v>093923</v>
          </cell>
          <cell r="I2435" t="str">
            <v>CO0900/0930_5 0 385</v>
          </cell>
        </row>
        <row r="2436">
          <cell r="F2436" t="str">
            <v>093924</v>
          </cell>
          <cell r="I2436" t="str">
            <v>CO0900/0930_5 0 385</v>
          </cell>
        </row>
        <row r="2437">
          <cell r="F2437" t="str">
            <v>093925</v>
          </cell>
          <cell r="I2437" t="str">
            <v>CO0900/0930_6 0 45</v>
          </cell>
        </row>
        <row r="2438">
          <cell r="F2438" t="str">
            <v>093926</v>
          </cell>
          <cell r="I2438" t="str">
            <v>CO0900/0930_6 0 45</v>
          </cell>
        </row>
        <row r="2439">
          <cell r="F2439" t="str">
            <v>093927</v>
          </cell>
          <cell r="I2439" t="str">
            <v>CO0900/0930_6 0 45</v>
          </cell>
        </row>
        <row r="2440">
          <cell r="F2440" t="str">
            <v>093928</v>
          </cell>
          <cell r="I2440" t="str">
            <v>CO0900/0930_6 0 45</v>
          </cell>
        </row>
        <row r="2441">
          <cell r="F2441" t="str">
            <v>093929</v>
          </cell>
          <cell r="I2441" t="str">
            <v>CO0900/0930_6 0 45</v>
          </cell>
        </row>
        <row r="2442">
          <cell r="F2442" t="str">
            <v>093930</v>
          </cell>
          <cell r="I2442" t="str">
            <v>CO0900/0930_7 0 527</v>
          </cell>
        </row>
        <row r="2443">
          <cell r="F2443" t="str">
            <v>093931</v>
          </cell>
          <cell r="I2443" t="str">
            <v>CO0900/0930_7 0 527</v>
          </cell>
        </row>
        <row r="2444">
          <cell r="F2444" t="str">
            <v>093932</v>
          </cell>
          <cell r="I2444" t="str">
            <v>CO0900/0930_7 0 527</v>
          </cell>
        </row>
        <row r="2445">
          <cell r="F2445" t="str">
            <v>093933</v>
          </cell>
          <cell r="I2445" t="str">
            <v>CO0900/0930_7 0 527</v>
          </cell>
        </row>
        <row r="2446">
          <cell r="F2446" t="str">
            <v>093934</v>
          </cell>
          <cell r="I2446" t="str">
            <v>CO0900/0930_7 0 527</v>
          </cell>
        </row>
        <row r="2447">
          <cell r="F2447" t="str">
            <v>093935</v>
          </cell>
          <cell r="I2447" t="str">
            <v>CO0900/0930_8 0 608</v>
          </cell>
        </row>
        <row r="2448">
          <cell r="F2448" t="str">
            <v>093936</v>
          </cell>
          <cell r="I2448" t="str">
            <v>CO0900/0930_8 0 608</v>
          </cell>
        </row>
        <row r="2449">
          <cell r="F2449" t="str">
            <v>093937</v>
          </cell>
          <cell r="I2449" t="str">
            <v>CO0900/0930_8 0 608</v>
          </cell>
        </row>
        <row r="2450">
          <cell r="F2450" t="str">
            <v>093938</v>
          </cell>
          <cell r="I2450" t="str">
            <v>CO0900/0930_8 0 608</v>
          </cell>
        </row>
        <row r="2451">
          <cell r="F2451" t="str">
            <v>093939</v>
          </cell>
          <cell r="I2451" t="str">
            <v>CO0900/0930_8 0 608</v>
          </cell>
        </row>
        <row r="2452">
          <cell r="F2452" t="str">
            <v>093940</v>
          </cell>
          <cell r="I2452" t="str">
            <v>CO0900/0930_9 0 676</v>
          </cell>
        </row>
        <row r="2453">
          <cell r="F2453" t="str">
            <v>093941</v>
          </cell>
          <cell r="I2453" t="str">
            <v>CO0900/0930_9 0 676</v>
          </cell>
        </row>
        <row r="2454">
          <cell r="F2454" t="str">
            <v>093942</v>
          </cell>
          <cell r="I2454" t="str">
            <v>CO0900/0930_9 0 676</v>
          </cell>
        </row>
        <row r="2455">
          <cell r="F2455" t="str">
            <v>093943</v>
          </cell>
          <cell r="I2455" t="str">
            <v>CO0900/0930_9 0 676</v>
          </cell>
        </row>
        <row r="2456">
          <cell r="F2456" t="str">
            <v>093945</v>
          </cell>
          <cell r="I2456" t="str">
            <v>CO0900/0930_10 0 727</v>
          </cell>
        </row>
        <row r="2457">
          <cell r="F2457" t="str">
            <v>093946</v>
          </cell>
          <cell r="I2457" t="str">
            <v>CO0900/0930_10 0 727</v>
          </cell>
        </row>
        <row r="2458">
          <cell r="F2458" t="str">
            <v>093947</v>
          </cell>
          <cell r="I2458" t="str">
            <v>CO0900/0930_10 0 727</v>
          </cell>
        </row>
        <row r="2459">
          <cell r="F2459" t="str">
            <v>093948</v>
          </cell>
          <cell r="I2459" t="str">
            <v>CO0900/0930_10 0 727</v>
          </cell>
        </row>
        <row r="2460">
          <cell r="F2460" t="str">
            <v>093951</v>
          </cell>
          <cell r="I2460" t="str">
            <v>CO0900/0930_11 0 811</v>
          </cell>
        </row>
        <row r="2461">
          <cell r="F2461" t="str">
            <v>093952</v>
          </cell>
          <cell r="I2461" t="str">
            <v>CO0900/0930_11 0 811</v>
          </cell>
        </row>
        <row r="2462">
          <cell r="F2462" t="str">
            <v>093953</v>
          </cell>
          <cell r="I2462" t="str">
            <v>CO0900/0930_11 0 811</v>
          </cell>
        </row>
        <row r="2463">
          <cell r="F2463" t="str">
            <v>093954</v>
          </cell>
          <cell r="I2463" t="str">
            <v>CO0900/0930_11 0 811</v>
          </cell>
        </row>
        <row r="2464">
          <cell r="F2464" t="str">
            <v>093956</v>
          </cell>
          <cell r="I2464" t="str">
            <v>CO0900/0930_12 0 872</v>
          </cell>
        </row>
        <row r="2465">
          <cell r="F2465" t="str">
            <v>093957</v>
          </cell>
          <cell r="I2465" t="str">
            <v>CO0900/0930_12 0 872</v>
          </cell>
        </row>
        <row r="2466">
          <cell r="F2466" t="str">
            <v>093958</v>
          </cell>
          <cell r="I2466" t="str">
            <v>CO0900/0930_12 0 872</v>
          </cell>
        </row>
        <row r="2467">
          <cell r="F2467" t="str">
            <v>093959</v>
          </cell>
          <cell r="I2467" t="str">
            <v>CO0900/0930_12 0 872</v>
          </cell>
        </row>
        <row r="2468">
          <cell r="F2468" t="str">
            <v>093961</v>
          </cell>
          <cell r="I2468" t="str">
            <v>CO0900/0930_13 1 081</v>
          </cell>
        </row>
        <row r="2469">
          <cell r="F2469" t="str">
            <v>093962</v>
          </cell>
          <cell r="I2469" t="str">
            <v>CO0900/0930_13 1 081</v>
          </cell>
        </row>
        <row r="2470">
          <cell r="F2470" t="str">
            <v>093963</v>
          </cell>
          <cell r="I2470" t="str">
            <v>CO0900/0930_13 1 081</v>
          </cell>
        </row>
        <row r="2471">
          <cell r="F2471" t="str">
            <v>093964</v>
          </cell>
          <cell r="I2471" t="str">
            <v>CO0900/0930_13 1 081</v>
          </cell>
        </row>
        <row r="2472">
          <cell r="F2472" t="str">
            <v>093967</v>
          </cell>
          <cell r="I2472" t="str">
            <v>CO0900/0930_14 1 352</v>
          </cell>
        </row>
        <row r="2473">
          <cell r="F2473" t="str">
            <v>093968</v>
          </cell>
          <cell r="I2473" t="str">
            <v>CO0900/0930_14 1 352</v>
          </cell>
        </row>
        <row r="2474">
          <cell r="F2474" t="str">
            <v>093969</v>
          </cell>
          <cell r="I2474" t="str">
            <v>CO0900/0930_14 1 352</v>
          </cell>
        </row>
        <row r="2475">
          <cell r="F2475" t="str">
            <v>093971</v>
          </cell>
          <cell r="I2475" t="str">
            <v>CO0900/0930_15 1 554</v>
          </cell>
        </row>
        <row r="2476">
          <cell r="F2476" t="str">
            <v>093972</v>
          </cell>
          <cell r="I2476" t="str">
            <v>CO0900/0930_15 1 554</v>
          </cell>
        </row>
        <row r="2477">
          <cell r="F2477" t="str">
            <v>093973</v>
          </cell>
          <cell r="I2477" t="str">
            <v>CO0900/0930_15 1 554</v>
          </cell>
        </row>
        <row r="2478">
          <cell r="F2478" t="str">
            <v>093974</v>
          </cell>
          <cell r="I2478" t="str">
            <v>CO0900/0930_15 1 554</v>
          </cell>
        </row>
        <row r="2479">
          <cell r="F2479" t="str">
            <v>093976</v>
          </cell>
          <cell r="I2479" t="str">
            <v>CO0900/0930_16 1 802</v>
          </cell>
        </row>
        <row r="2480">
          <cell r="F2480" t="str">
            <v>093978</v>
          </cell>
          <cell r="I2480" t="str">
            <v>CO0900/0930_16 1 802</v>
          </cell>
        </row>
        <row r="2481">
          <cell r="F2481" t="str">
            <v>093979</v>
          </cell>
          <cell r="I2481" t="str">
            <v>CO0900/0930_16 1 802</v>
          </cell>
        </row>
        <row r="2482">
          <cell r="F2482" t="str">
            <v>093981</v>
          </cell>
          <cell r="I2482" t="str">
            <v>CO0900/0930_17 2 163</v>
          </cell>
        </row>
        <row r="2483">
          <cell r="F2483" t="str">
            <v>093982</v>
          </cell>
          <cell r="I2483" t="str">
            <v>CO0900/0930_17 2 163</v>
          </cell>
        </row>
        <row r="2484">
          <cell r="F2484" t="str">
            <v>093984</v>
          </cell>
          <cell r="I2484" t="str">
            <v>CO0900/0930_17 2 163</v>
          </cell>
        </row>
        <row r="2485">
          <cell r="F2485" t="str">
            <v>093985</v>
          </cell>
          <cell r="I2485" t="str">
            <v>CO0900/0930_18 3 634</v>
          </cell>
        </row>
        <row r="2486">
          <cell r="F2486" t="str">
            <v>093986</v>
          </cell>
          <cell r="I2486" t="str">
            <v>CO0900/0930_18 3 634</v>
          </cell>
        </row>
        <row r="2487">
          <cell r="F2487" t="str">
            <v>093987</v>
          </cell>
          <cell r="I2487" t="str">
            <v>CO0900/0930_18 3 634</v>
          </cell>
        </row>
        <row r="2488">
          <cell r="F2488" t="str">
            <v>093989</v>
          </cell>
          <cell r="I2488" t="str">
            <v>CO0900/0930_18 3 634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316"/>
  <sheetViews>
    <sheetView showGridLines="0" showRowColHeaders="0" tabSelected="1" zoomScale="80" zoomScaleNormal="80" zoomScaleSheetLayoutView="80" workbookViewId="0">
      <selection activeCell="C7" sqref="C7"/>
    </sheetView>
  </sheetViews>
  <sheetFormatPr defaultColWidth="0" defaultRowHeight="12.75" customHeight="1" zeroHeight="1" x14ac:dyDescent="0.25"/>
  <cols>
    <col min="1" max="1" width="1" style="19" customWidth="1"/>
    <col min="2" max="2" width="24.453125" style="19" hidden="1" customWidth="1"/>
    <col min="3" max="3" width="27.36328125" style="56" customWidth="1"/>
    <col min="4" max="4" width="21.1796875" style="56" customWidth="1"/>
    <col min="5" max="5" width="38.1796875" style="56" customWidth="1"/>
    <col min="6" max="6" width="16.453125" style="56" customWidth="1"/>
    <col min="7" max="7" width="24.81640625" style="57" customWidth="1"/>
    <col min="8" max="8" width="23.453125" style="56" customWidth="1"/>
    <col min="9" max="9" width="23.54296875" style="56" bestFit="1" customWidth="1"/>
    <col min="10" max="10" width="4.453125" style="19" customWidth="1"/>
    <col min="11" max="11" width="13.54296875" style="19" hidden="1"/>
    <col min="12" max="27" width="9.1796875" style="19" hidden="1"/>
    <col min="28" max="28" width="32.453125" style="19" hidden="1"/>
    <col min="29" max="29" width="23.54296875" style="19" hidden="1"/>
    <col min="30" max="30" width="25.54296875" style="19" hidden="1"/>
    <col min="31" max="31" width="24.81640625" style="19" hidden="1"/>
    <col min="32" max="34" width="23.54296875" style="19" hidden="1"/>
    <col min="35" max="39" width="9.1796875" style="19" hidden="1"/>
    <col min="40" max="16384" width="8.7265625" style="19" hidden="1"/>
  </cols>
  <sheetData>
    <row r="1" spans="2:39" s="1" customFormat="1" ht="16" thickBot="1" x14ac:dyDescent="0.4">
      <c r="C1" s="42"/>
      <c r="D1" s="42"/>
      <c r="E1" s="42"/>
      <c r="F1" s="42"/>
      <c r="G1" s="43"/>
      <c r="H1" s="42"/>
      <c r="I1" s="42"/>
      <c r="L1"/>
    </row>
    <row r="2" spans="2:39" s="1" customFormat="1" ht="43.5" customHeight="1" thickBot="1" x14ac:dyDescent="0.4">
      <c r="C2" s="44"/>
      <c r="D2" s="44"/>
      <c r="E2" s="45" t="s">
        <v>68</v>
      </c>
      <c r="F2" s="41" t="s">
        <v>67</v>
      </c>
      <c r="G2" s="46" t="s">
        <v>69</v>
      </c>
      <c r="H2" s="42"/>
      <c r="I2" s="42"/>
      <c r="AB2" s="38" t="str">
        <f>$F$2</f>
        <v>EURO</v>
      </c>
      <c r="AC2" s="38" t="s">
        <v>61</v>
      </c>
      <c r="AD2" s="38" t="s">
        <v>62</v>
      </c>
      <c r="AE2" s="38" t="s">
        <v>63</v>
      </c>
      <c r="AF2" s="38" t="s">
        <v>67</v>
      </c>
      <c r="AG2" s="38" t="s">
        <v>64</v>
      </c>
      <c r="AH2" s="38" t="s">
        <v>65</v>
      </c>
      <c r="AI2" s="38" t="s">
        <v>66</v>
      </c>
    </row>
    <row r="3" spans="2:39" s="1" customFormat="1" ht="17.5" x14ac:dyDescent="0.35">
      <c r="B3" s="2"/>
      <c r="C3" s="96" t="s">
        <v>3023</v>
      </c>
      <c r="D3" s="94"/>
      <c r="E3" s="3"/>
      <c r="F3" s="3"/>
      <c r="G3" s="4"/>
      <c r="H3" s="2"/>
      <c r="I3" s="2"/>
      <c r="AB3" s="38" t="s">
        <v>67</v>
      </c>
      <c r="AC3" s="38">
        <v>0.91</v>
      </c>
      <c r="AD3" s="38">
        <v>1.1971000000000001</v>
      </c>
      <c r="AE3" s="38">
        <v>1.1823999999999999</v>
      </c>
      <c r="AF3" s="38">
        <v>1</v>
      </c>
      <c r="AG3" s="38">
        <v>10.4621</v>
      </c>
      <c r="AH3" s="38">
        <v>1.6295999999999999</v>
      </c>
      <c r="AI3" s="38">
        <v>7.5989000000000004</v>
      </c>
    </row>
    <row r="4" spans="2:39" s="1" customFormat="1" ht="15.5" x14ac:dyDescent="0.35">
      <c r="B4" s="5" t="s">
        <v>0</v>
      </c>
      <c r="C4" s="33"/>
      <c r="D4" s="82"/>
      <c r="E4" s="34"/>
      <c r="F4" s="34"/>
      <c r="G4" s="112" t="s">
        <v>1</v>
      </c>
      <c r="H4" s="112"/>
      <c r="I4" s="113"/>
    </row>
    <row r="5" spans="2:39" s="1" customFormat="1" ht="3" customHeight="1" x14ac:dyDescent="0.35">
      <c r="B5" s="6"/>
      <c r="C5" s="7"/>
      <c r="D5" s="7"/>
      <c r="E5" s="8"/>
      <c r="F5" s="8"/>
      <c r="G5" s="9"/>
      <c r="H5" s="10"/>
      <c r="I5" s="10"/>
    </row>
    <row r="6" spans="2:39" s="1" customFormat="1" ht="27" customHeight="1" x14ac:dyDescent="0.35">
      <c r="B6" s="11" t="s">
        <v>2</v>
      </c>
      <c r="C6" s="47" t="s">
        <v>3</v>
      </c>
      <c r="D6" s="47" t="s">
        <v>768</v>
      </c>
      <c r="E6" s="48" t="s">
        <v>4</v>
      </c>
      <c r="F6" s="47" t="s">
        <v>5</v>
      </c>
      <c r="G6" s="47" t="str">
        <f>"Per call Charge"&amp;" ("&amp;VLOOKUP($AB$2,$AL$7:$AM$7,2,0)&amp;")"</f>
        <v>Per call Charge (€)</v>
      </c>
      <c r="H6" s="49" t="str">
        <f>"Peak Unit Rate"&amp;" ("&amp;VLOOKUP($AB$2,$AL$7:$AM$7,2,0)&amp;")"</f>
        <v>Peak Unit Rate (€)</v>
      </c>
      <c r="I6" s="47" t="str">
        <f>"Off-Peak Unit Rate"&amp;" ("&amp;VLOOKUP($AB$2,$AL$7:$AM$7,2,0)&amp;")"</f>
        <v>Off-Peak Unit Rate (€)</v>
      </c>
      <c r="AB6" s="12" t="s">
        <v>3</v>
      </c>
      <c r="AC6" s="12"/>
      <c r="AD6" s="13" t="s">
        <v>4</v>
      </c>
      <c r="AE6" s="12" t="s">
        <v>5</v>
      </c>
      <c r="AF6" s="12" t="s">
        <v>6</v>
      </c>
      <c r="AG6" s="14" t="s">
        <v>7</v>
      </c>
      <c r="AH6" s="12" t="s">
        <v>8</v>
      </c>
    </row>
    <row r="7" spans="2:39" s="1" customFormat="1" ht="15.5" x14ac:dyDescent="0.35">
      <c r="B7" s="15" t="s">
        <v>9</v>
      </c>
      <c r="C7" s="99" t="s">
        <v>3024</v>
      </c>
      <c r="D7" s="89"/>
      <c r="E7" s="51" t="s">
        <v>10</v>
      </c>
      <c r="F7" s="100" t="s">
        <v>11</v>
      </c>
      <c r="G7" s="106" t="s">
        <v>12</v>
      </c>
      <c r="H7" s="106" t="s">
        <v>12</v>
      </c>
      <c r="I7" s="105" t="s">
        <v>12</v>
      </c>
      <c r="AB7" s="17" t="s">
        <v>3024</v>
      </c>
      <c r="AC7" s="17"/>
      <c r="AD7" s="20" t="s">
        <v>3026</v>
      </c>
      <c r="AE7" s="21" t="s">
        <v>11</v>
      </c>
      <c r="AF7" s="22" t="s">
        <v>3025</v>
      </c>
      <c r="AG7" s="22" t="s">
        <v>3025</v>
      </c>
      <c r="AH7" s="22" t="s">
        <v>3025</v>
      </c>
      <c r="AL7" s="40" t="s">
        <v>67</v>
      </c>
      <c r="AM7" s="39" t="s">
        <v>70</v>
      </c>
    </row>
    <row r="8" spans="2:39" s="1" customFormat="1" ht="15.5" x14ac:dyDescent="0.35">
      <c r="B8" s="15" t="s">
        <v>9</v>
      </c>
      <c r="C8" s="99" t="s">
        <v>13</v>
      </c>
      <c r="D8" s="89"/>
      <c r="E8" s="51" t="s">
        <v>14</v>
      </c>
      <c r="F8" s="97" t="s">
        <v>11</v>
      </c>
      <c r="G8" s="101" t="s">
        <v>12</v>
      </c>
      <c r="H8" s="102" t="s">
        <v>12</v>
      </c>
      <c r="I8" s="101" t="s">
        <v>12</v>
      </c>
      <c r="AB8" s="17" t="s">
        <v>13</v>
      </c>
      <c r="AC8" s="17"/>
      <c r="AD8" s="20" t="s">
        <v>3027</v>
      </c>
      <c r="AE8" s="18" t="s">
        <v>11</v>
      </c>
      <c r="AF8" s="22" t="s">
        <v>3025</v>
      </c>
      <c r="AG8" s="22" t="s">
        <v>3025</v>
      </c>
      <c r="AH8" s="22" t="s">
        <v>3025</v>
      </c>
    </row>
    <row r="9" spans="2:39" s="1" customFormat="1" ht="15.5" x14ac:dyDescent="0.35">
      <c r="B9" s="15" t="s">
        <v>9</v>
      </c>
      <c r="C9" s="99" t="s">
        <v>15</v>
      </c>
      <c r="D9" s="89"/>
      <c r="E9" s="51" t="s">
        <v>16</v>
      </c>
      <c r="F9" s="97" t="s">
        <v>11</v>
      </c>
      <c r="G9" s="101" t="s">
        <v>12</v>
      </c>
      <c r="H9" s="102" t="s">
        <v>12</v>
      </c>
      <c r="I9" s="101" t="s">
        <v>12</v>
      </c>
      <c r="AB9" s="17" t="s">
        <v>15</v>
      </c>
      <c r="AC9" s="17"/>
      <c r="AD9" s="20" t="s">
        <v>3028</v>
      </c>
      <c r="AE9" s="18" t="s">
        <v>11</v>
      </c>
      <c r="AF9" s="22" t="s">
        <v>3025</v>
      </c>
      <c r="AG9" s="22" t="s">
        <v>3025</v>
      </c>
      <c r="AH9" s="22" t="s">
        <v>3025</v>
      </c>
    </row>
    <row r="10" spans="2:39" s="1" customFormat="1" ht="15.5" x14ac:dyDescent="0.35">
      <c r="B10" s="16" t="s">
        <v>9</v>
      </c>
      <c r="C10" s="99" t="s">
        <v>17</v>
      </c>
      <c r="D10" s="89"/>
      <c r="E10" s="53" t="s">
        <v>18</v>
      </c>
      <c r="F10" s="97" t="s">
        <v>11</v>
      </c>
      <c r="G10" s="101" t="s">
        <v>12</v>
      </c>
      <c r="H10" s="102" t="s">
        <v>12</v>
      </c>
      <c r="I10" s="101" t="s">
        <v>12</v>
      </c>
      <c r="AB10" s="25" t="s">
        <v>17</v>
      </c>
      <c r="AC10" s="25"/>
      <c r="AD10" s="26" t="s">
        <v>18</v>
      </c>
      <c r="AE10" s="27" t="s">
        <v>11</v>
      </c>
      <c r="AF10" s="22" t="s">
        <v>3025</v>
      </c>
      <c r="AG10" s="22" t="s">
        <v>3025</v>
      </c>
      <c r="AH10" s="22" t="s">
        <v>3025</v>
      </c>
    </row>
    <row r="11" spans="2:39" s="1" customFormat="1" ht="15.5" x14ac:dyDescent="0.35">
      <c r="B11" s="16" t="s">
        <v>9</v>
      </c>
      <c r="C11" s="99" t="s">
        <v>3043</v>
      </c>
      <c r="D11" s="89"/>
      <c r="E11" s="53" t="s">
        <v>19</v>
      </c>
      <c r="F11" s="97" t="s">
        <v>11</v>
      </c>
      <c r="G11" s="103" t="str">
        <f t="shared" ref="G11:G45" si="0">VLOOKUP($AB$2,$AL$7:$AM$7,2,0)&amp;" "&amp;ROUNDUP(AF11*HLOOKUP($AB$2,$AC$2:$AI$3,2,0),4)</f>
        <v>€ 0</v>
      </c>
      <c r="H11" s="103" t="str">
        <f t="shared" ref="H11:H45" si="1">VLOOKUP($AB$2,$AL$7:$AM$7,2,0)&amp;" "&amp;ROUNDUP(AG11*HLOOKUP($AB$2,$AC$2:$AI$3,2,0),4)</f>
        <v>€ 0</v>
      </c>
      <c r="I11" s="103" t="str">
        <f t="shared" ref="I11:I45" si="2">VLOOKUP($AB$2,$AL$7:$AM$7,2,0)&amp;" "&amp;ROUNDUP(AH11*HLOOKUP($AB$2,$AC$2:$AI$3,2,0),4)</f>
        <v>€ 0</v>
      </c>
      <c r="AB11" s="25" t="s">
        <v>3029</v>
      </c>
      <c r="AC11" s="25"/>
      <c r="AD11" s="26" t="s">
        <v>19</v>
      </c>
      <c r="AE11" s="27" t="s">
        <v>11</v>
      </c>
      <c r="AF11" s="30">
        <v>0</v>
      </c>
      <c r="AG11" s="31">
        <v>0</v>
      </c>
      <c r="AH11" s="32">
        <v>0</v>
      </c>
    </row>
    <row r="12" spans="2:39" s="1" customFormat="1" ht="15.5" x14ac:dyDescent="0.35">
      <c r="B12" s="15"/>
      <c r="C12" s="99" t="s">
        <v>20</v>
      </c>
      <c r="D12" s="95" t="s">
        <v>771</v>
      </c>
      <c r="E12" s="51" t="s">
        <v>21</v>
      </c>
      <c r="F12" s="97" t="s">
        <v>11</v>
      </c>
      <c r="G12" s="103" t="str">
        <f t="shared" si="0"/>
        <v>€ 0</v>
      </c>
      <c r="H12" s="103" t="str">
        <f t="shared" si="1"/>
        <v>€ 0.0182</v>
      </c>
      <c r="I12" s="103" t="str">
        <f t="shared" si="2"/>
        <v>€ 0.0182</v>
      </c>
      <c r="AB12" s="50" t="s">
        <v>20</v>
      </c>
      <c r="AC12" s="89" t="s">
        <v>771</v>
      </c>
      <c r="AD12" s="51" t="s">
        <v>21</v>
      </c>
      <c r="AE12" s="52" t="s">
        <v>11</v>
      </c>
      <c r="AF12" s="30">
        <v>0</v>
      </c>
      <c r="AG12" s="32" t="s">
        <v>2984</v>
      </c>
      <c r="AH12" s="32" t="s">
        <v>2984</v>
      </c>
    </row>
    <row r="13" spans="2:39" s="1" customFormat="1" ht="15.5" x14ac:dyDescent="0.35">
      <c r="B13" s="15"/>
      <c r="C13" s="99" t="s">
        <v>20</v>
      </c>
      <c r="D13" s="95" t="s">
        <v>772</v>
      </c>
      <c r="E13" s="51" t="s">
        <v>21</v>
      </c>
      <c r="F13" s="97" t="s">
        <v>11</v>
      </c>
      <c r="G13" s="103" t="str">
        <f t="shared" si="0"/>
        <v>€ 0</v>
      </c>
      <c r="H13" s="103" t="str">
        <f t="shared" si="1"/>
        <v>€ 0.034</v>
      </c>
      <c r="I13" s="103" t="str">
        <f t="shared" si="2"/>
        <v>€ 0.034</v>
      </c>
      <c r="AB13" s="50" t="s">
        <v>20</v>
      </c>
      <c r="AC13" s="89" t="s">
        <v>772</v>
      </c>
      <c r="AD13" s="51" t="s">
        <v>21</v>
      </c>
      <c r="AE13" s="52" t="s">
        <v>11</v>
      </c>
      <c r="AF13" s="30">
        <v>0</v>
      </c>
      <c r="AG13" s="32" t="s">
        <v>2985</v>
      </c>
      <c r="AH13" s="32" t="s">
        <v>2985</v>
      </c>
    </row>
    <row r="14" spans="2:39" s="1" customFormat="1" ht="15.5" x14ac:dyDescent="0.35">
      <c r="B14" s="15"/>
      <c r="C14" s="99" t="s">
        <v>20</v>
      </c>
      <c r="D14" s="95" t="s">
        <v>773</v>
      </c>
      <c r="E14" s="51" t="s">
        <v>21</v>
      </c>
      <c r="F14" s="97" t="s">
        <v>11</v>
      </c>
      <c r="G14" s="103" t="str">
        <f t="shared" si="0"/>
        <v>€ 0</v>
      </c>
      <c r="H14" s="103" t="str">
        <f t="shared" si="1"/>
        <v>€ 0.0364</v>
      </c>
      <c r="I14" s="103" t="str">
        <f t="shared" si="2"/>
        <v>€ 0.0364</v>
      </c>
      <c r="AB14" s="50" t="s">
        <v>20</v>
      </c>
      <c r="AC14" s="89" t="s">
        <v>773</v>
      </c>
      <c r="AD14" s="51" t="s">
        <v>21</v>
      </c>
      <c r="AE14" s="52" t="s">
        <v>11</v>
      </c>
      <c r="AF14" s="30">
        <v>0</v>
      </c>
      <c r="AG14" s="32" t="s">
        <v>2986</v>
      </c>
      <c r="AH14" s="32" t="s">
        <v>2986</v>
      </c>
    </row>
    <row r="15" spans="2:39" s="1" customFormat="1" ht="15.5" x14ac:dyDescent="0.35">
      <c r="B15" s="15"/>
      <c r="C15" s="99" t="s">
        <v>20</v>
      </c>
      <c r="D15" s="95" t="s">
        <v>774</v>
      </c>
      <c r="E15" s="51" t="s">
        <v>21</v>
      </c>
      <c r="F15" s="97" t="s">
        <v>11</v>
      </c>
      <c r="G15" s="103" t="str">
        <f t="shared" si="0"/>
        <v>€ 0</v>
      </c>
      <c r="H15" s="103" t="str">
        <f t="shared" si="1"/>
        <v>€ 0.0563</v>
      </c>
      <c r="I15" s="103" t="str">
        <f t="shared" si="2"/>
        <v>€ 0.0563</v>
      </c>
      <c r="AB15" s="50" t="s">
        <v>20</v>
      </c>
      <c r="AC15" s="89" t="s">
        <v>774</v>
      </c>
      <c r="AD15" s="51" t="s">
        <v>21</v>
      </c>
      <c r="AE15" s="52" t="s">
        <v>11</v>
      </c>
      <c r="AF15" s="30">
        <v>0</v>
      </c>
      <c r="AG15" s="32">
        <v>5.6300000000000003E-2</v>
      </c>
      <c r="AH15" s="32">
        <v>5.6300000000000003E-2</v>
      </c>
    </row>
    <row r="16" spans="2:39" s="1" customFormat="1" ht="15.5" x14ac:dyDescent="0.35">
      <c r="B16" s="15"/>
      <c r="C16" s="99" t="s">
        <v>20</v>
      </c>
      <c r="D16" s="95" t="s">
        <v>775</v>
      </c>
      <c r="E16" s="51" t="s">
        <v>21</v>
      </c>
      <c r="F16" s="97" t="s">
        <v>11</v>
      </c>
      <c r="G16" s="103" t="str">
        <f t="shared" si="0"/>
        <v>€ 0</v>
      </c>
      <c r="H16" s="103" t="str">
        <f t="shared" si="1"/>
        <v>€ 0.0606</v>
      </c>
      <c r="I16" s="103" t="str">
        <f t="shared" si="2"/>
        <v>€ 0.0606</v>
      </c>
      <c r="AB16" s="50" t="s">
        <v>20</v>
      </c>
      <c r="AC16" s="89" t="s">
        <v>775</v>
      </c>
      <c r="AD16" s="51" t="s">
        <v>21</v>
      </c>
      <c r="AE16" s="52" t="s">
        <v>11</v>
      </c>
      <c r="AF16" s="30">
        <v>0</v>
      </c>
      <c r="AG16" s="32">
        <v>6.0600000000000001E-2</v>
      </c>
      <c r="AH16" s="32">
        <v>6.0600000000000001E-2</v>
      </c>
    </row>
    <row r="17" spans="2:34" s="1" customFormat="1" ht="15.5" x14ac:dyDescent="0.35">
      <c r="B17" s="15"/>
      <c r="C17" s="99" t="s">
        <v>20</v>
      </c>
      <c r="D17" s="95" t="s">
        <v>776</v>
      </c>
      <c r="E17" s="51" t="s">
        <v>21</v>
      </c>
      <c r="F17" s="97" t="s">
        <v>11</v>
      </c>
      <c r="G17" s="103" t="str">
        <f t="shared" si="0"/>
        <v>€ 0</v>
      </c>
      <c r="H17" s="103" t="str">
        <f t="shared" si="1"/>
        <v>€ 0.0833</v>
      </c>
      <c r="I17" s="103" t="str">
        <f t="shared" si="2"/>
        <v>€ 0.0833</v>
      </c>
      <c r="AB17" s="50" t="s">
        <v>20</v>
      </c>
      <c r="AC17" s="89" t="s">
        <v>776</v>
      </c>
      <c r="AD17" s="51" t="s">
        <v>21</v>
      </c>
      <c r="AE17" s="52" t="s">
        <v>11</v>
      </c>
      <c r="AF17" s="30">
        <v>0</v>
      </c>
      <c r="AG17" s="32">
        <v>8.3299999999999999E-2</v>
      </c>
      <c r="AH17" s="32">
        <v>8.3299999999999999E-2</v>
      </c>
    </row>
    <row r="18" spans="2:34" s="1" customFormat="1" ht="15.5" x14ac:dyDescent="0.35">
      <c r="B18" s="15"/>
      <c r="C18" s="99" t="s">
        <v>3030</v>
      </c>
      <c r="D18" s="95" t="s">
        <v>771</v>
      </c>
      <c r="E18" s="51" t="s">
        <v>21</v>
      </c>
      <c r="F18" s="97" t="s">
        <v>11</v>
      </c>
      <c r="G18" s="104">
        <v>0</v>
      </c>
      <c r="H18" s="104">
        <v>7.8729999999999994E-2</v>
      </c>
      <c r="I18" s="104">
        <v>7.8729999999999994E-2</v>
      </c>
      <c r="AB18" s="50" t="s">
        <v>3030</v>
      </c>
      <c r="AC18" s="89" t="s">
        <v>771</v>
      </c>
      <c r="AD18" s="51" t="s">
        <v>21</v>
      </c>
      <c r="AE18" s="52" t="s">
        <v>11</v>
      </c>
      <c r="AF18" s="30">
        <v>0</v>
      </c>
      <c r="AG18" s="32">
        <v>7.8729999999999994E-2</v>
      </c>
      <c r="AH18" s="32">
        <v>7.8729999999999994E-2</v>
      </c>
    </row>
    <row r="19" spans="2:34" s="1" customFormat="1" ht="15.5" x14ac:dyDescent="0.35">
      <c r="B19" s="15"/>
      <c r="C19" s="99" t="s">
        <v>3030</v>
      </c>
      <c r="D19" s="95" t="s">
        <v>772</v>
      </c>
      <c r="E19" s="51" t="s">
        <v>21</v>
      </c>
      <c r="F19" s="97" t="s">
        <v>11</v>
      </c>
      <c r="G19" s="104">
        <v>0</v>
      </c>
      <c r="H19" s="104">
        <v>9.69E-2</v>
      </c>
      <c r="I19" s="104">
        <v>9.69E-2</v>
      </c>
      <c r="AB19" s="50" t="s">
        <v>3030</v>
      </c>
      <c r="AC19" s="89" t="s">
        <v>772</v>
      </c>
      <c r="AD19" s="51" t="s">
        <v>21</v>
      </c>
      <c r="AE19" s="52" t="s">
        <v>11</v>
      </c>
      <c r="AF19" s="30">
        <v>0</v>
      </c>
      <c r="AG19" s="32">
        <v>9.69E-2</v>
      </c>
      <c r="AH19" s="32">
        <v>9.69E-2</v>
      </c>
    </row>
    <row r="20" spans="2:34" s="1" customFormat="1" ht="15.5" x14ac:dyDescent="0.35">
      <c r="B20" s="15"/>
      <c r="C20" s="99" t="s">
        <v>3030</v>
      </c>
      <c r="D20" s="95" t="s">
        <v>773</v>
      </c>
      <c r="E20" s="51" t="s">
        <v>21</v>
      </c>
      <c r="F20" s="97" t="s">
        <v>11</v>
      </c>
      <c r="G20" s="104">
        <v>0</v>
      </c>
      <c r="H20" s="104">
        <v>0.12112000000000001</v>
      </c>
      <c r="I20" s="104">
        <v>0.12112000000000001</v>
      </c>
      <c r="AB20" s="50" t="s">
        <v>3030</v>
      </c>
      <c r="AC20" s="89" t="s">
        <v>773</v>
      </c>
      <c r="AD20" s="51" t="s">
        <v>21</v>
      </c>
      <c r="AE20" s="52" t="s">
        <v>11</v>
      </c>
      <c r="AF20" s="30">
        <v>0</v>
      </c>
      <c r="AG20" s="32">
        <v>0.12112000000000001</v>
      </c>
      <c r="AH20" s="32">
        <v>0.12112000000000001</v>
      </c>
    </row>
    <row r="21" spans="2:34" s="1" customFormat="1" ht="15.5" x14ac:dyDescent="0.35">
      <c r="B21" s="15"/>
      <c r="C21" s="99" t="s">
        <v>3030</v>
      </c>
      <c r="D21" s="95" t="s">
        <v>774</v>
      </c>
      <c r="E21" s="51" t="s">
        <v>21</v>
      </c>
      <c r="F21" s="97" t="s">
        <v>11</v>
      </c>
      <c r="G21" s="104">
        <v>0</v>
      </c>
      <c r="H21" s="104">
        <v>0.16667000000000001</v>
      </c>
      <c r="I21" s="104">
        <v>0.16667000000000001</v>
      </c>
      <c r="AB21" s="50" t="s">
        <v>3030</v>
      </c>
      <c r="AC21" s="89" t="s">
        <v>774</v>
      </c>
      <c r="AD21" s="51" t="s">
        <v>21</v>
      </c>
      <c r="AE21" s="52" t="s">
        <v>11</v>
      </c>
      <c r="AF21" s="30">
        <v>0</v>
      </c>
      <c r="AG21" s="32">
        <v>0.16667000000000001</v>
      </c>
      <c r="AH21" s="32">
        <v>0.16667000000000001</v>
      </c>
    </row>
    <row r="22" spans="2:34" s="1" customFormat="1" ht="15.5" x14ac:dyDescent="0.35">
      <c r="B22" s="15"/>
      <c r="C22" s="99" t="s">
        <v>22</v>
      </c>
      <c r="D22" s="95" t="s">
        <v>771</v>
      </c>
      <c r="E22" s="51" t="s">
        <v>23</v>
      </c>
      <c r="F22" s="97" t="s">
        <v>11</v>
      </c>
      <c r="G22" s="103" t="str">
        <f t="shared" si="0"/>
        <v>€ 0.0834</v>
      </c>
      <c r="H22" s="103" t="str">
        <f t="shared" si="1"/>
        <v>€ 0</v>
      </c>
      <c r="I22" s="103" t="str">
        <f t="shared" si="2"/>
        <v>€ 0</v>
      </c>
      <c r="AB22" s="17" t="s">
        <v>22</v>
      </c>
      <c r="AC22" s="89" t="s">
        <v>771</v>
      </c>
      <c r="AD22" s="51" t="s">
        <v>23</v>
      </c>
      <c r="AE22" s="18" t="s">
        <v>11</v>
      </c>
      <c r="AF22" s="30" t="s">
        <v>2987</v>
      </c>
      <c r="AG22" s="30">
        <v>0</v>
      </c>
      <c r="AH22" s="30">
        <v>0</v>
      </c>
    </row>
    <row r="23" spans="2:34" s="1" customFormat="1" ht="15.5" x14ac:dyDescent="0.35">
      <c r="B23" s="15"/>
      <c r="C23" s="99" t="s">
        <v>22</v>
      </c>
      <c r="D23" s="95" t="s">
        <v>772</v>
      </c>
      <c r="E23" s="51" t="s">
        <v>23</v>
      </c>
      <c r="F23" s="97" t="s">
        <v>11</v>
      </c>
      <c r="G23" s="103" t="str">
        <f t="shared" si="0"/>
        <v>€ 0.1667</v>
      </c>
      <c r="H23" s="103" t="str">
        <f t="shared" si="1"/>
        <v>€ 0</v>
      </c>
      <c r="I23" s="103" t="str">
        <f t="shared" si="2"/>
        <v>€ 0</v>
      </c>
      <c r="AB23" s="17" t="s">
        <v>22</v>
      </c>
      <c r="AC23" s="89" t="s">
        <v>772</v>
      </c>
      <c r="AD23" s="51" t="s">
        <v>23</v>
      </c>
      <c r="AE23" s="18" t="s">
        <v>11</v>
      </c>
      <c r="AF23" s="30" t="s">
        <v>2988</v>
      </c>
      <c r="AG23" s="30">
        <v>0</v>
      </c>
      <c r="AH23" s="30">
        <v>0</v>
      </c>
    </row>
    <row r="24" spans="2:34" s="1" customFormat="1" ht="15.5" x14ac:dyDescent="0.35">
      <c r="B24" s="15" t="s">
        <v>9</v>
      </c>
      <c r="C24" s="99" t="s">
        <v>3031</v>
      </c>
      <c r="D24" s="95" t="s">
        <v>771</v>
      </c>
      <c r="E24" s="51" t="s">
        <v>25</v>
      </c>
      <c r="F24" s="97" t="s">
        <v>11</v>
      </c>
      <c r="G24" s="103" t="str">
        <f t="shared" si="0"/>
        <v>€ 0</v>
      </c>
      <c r="H24" s="103" t="str">
        <f t="shared" si="1"/>
        <v>€ 0.1515</v>
      </c>
      <c r="I24" s="103" t="str">
        <f t="shared" si="2"/>
        <v>€ 0.1515</v>
      </c>
      <c r="AB24" s="50" t="s">
        <v>3031</v>
      </c>
      <c r="AC24" s="89" t="s">
        <v>771</v>
      </c>
      <c r="AD24" s="51" t="s">
        <v>25</v>
      </c>
      <c r="AE24" s="52" t="s">
        <v>11</v>
      </c>
      <c r="AF24" s="30">
        <v>0</v>
      </c>
      <c r="AG24" s="32" t="s">
        <v>2989</v>
      </c>
      <c r="AH24" s="32" t="s">
        <v>2989</v>
      </c>
    </row>
    <row r="25" spans="2:34" s="1" customFormat="1" ht="15.5" x14ac:dyDescent="0.35">
      <c r="B25" s="15"/>
      <c r="C25" s="99" t="s">
        <v>3031</v>
      </c>
      <c r="D25" s="95" t="s">
        <v>772</v>
      </c>
      <c r="E25" s="51" t="s">
        <v>25</v>
      </c>
      <c r="F25" s="97" t="s">
        <v>11</v>
      </c>
      <c r="G25" s="103" t="str">
        <f t="shared" si="0"/>
        <v>€ 0</v>
      </c>
      <c r="H25" s="103" t="str">
        <f t="shared" si="1"/>
        <v>€ 0.1817</v>
      </c>
      <c r="I25" s="103" t="str">
        <f t="shared" si="2"/>
        <v>€ 0.1817</v>
      </c>
      <c r="AB25" s="50" t="s">
        <v>3031</v>
      </c>
      <c r="AC25" s="89" t="s">
        <v>772</v>
      </c>
      <c r="AD25" s="51" t="s">
        <v>25</v>
      </c>
      <c r="AE25" s="52" t="s">
        <v>11</v>
      </c>
      <c r="AF25" s="30">
        <v>0</v>
      </c>
      <c r="AG25" s="32" t="s">
        <v>2990</v>
      </c>
      <c r="AH25" s="32" t="s">
        <v>2990</v>
      </c>
    </row>
    <row r="26" spans="2:34" s="1" customFormat="1" ht="15.5" x14ac:dyDescent="0.35">
      <c r="B26" s="15"/>
      <c r="C26" s="99" t="s">
        <v>3031</v>
      </c>
      <c r="D26" s="95" t="s">
        <v>773</v>
      </c>
      <c r="E26" s="51" t="s">
        <v>25</v>
      </c>
      <c r="F26" s="97" t="s">
        <v>11</v>
      </c>
      <c r="G26" s="103" t="str">
        <f t="shared" si="0"/>
        <v>€ 0</v>
      </c>
      <c r="H26" s="103" t="str">
        <f t="shared" si="1"/>
        <v>€ 0.2253</v>
      </c>
      <c r="I26" s="103" t="str">
        <f t="shared" si="2"/>
        <v>€ 0.2253</v>
      </c>
      <c r="AB26" s="50" t="s">
        <v>3031</v>
      </c>
      <c r="AC26" s="89" t="s">
        <v>773</v>
      </c>
      <c r="AD26" s="51" t="s">
        <v>25</v>
      </c>
      <c r="AE26" s="52" t="s">
        <v>11</v>
      </c>
      <c r="AF26" s="30">
        <v>0</v>
      </c>
      <c r="AG26" s="32" t="s">
        <v>2991</v>
      </c>
      <c r="AH26" s="32" t="s">
        <v>2991</v>
      </c>
    </row>
    <row r="27" spans="2:34" s="1" customFormat="1" ht="15.5" x14ac:dyDescent="0.35">
      <c r="B27" s="15"/>
      <c r="C27" s="99" t="s">
        <v>3031</v>
      </c>
      <c r="D27" s="95" t="s">
        <v>774</v>
      </c>
      <c r="E27" s="51" t="s">
        <v>25</v>
      </c>
      <c r="F27" s="97" t="s">
        <v>11</v>
      </c>
      <c r="G27" s="103" t="str">
        <f t="shared" si="0"/>
        <v>€ 0</v>
      </c>
      <c r="H27" s="103" t="str">
        <f t="shared" si="1"/>
        <v>€ 0.2702</v>
      </c>
      <c r="I27" s="103" t="str">
        <f t="shared" si="2"/>
        <v>€ 0.2702</v>
      </c>
      <c r="AB27" s="50" t="s">
        <v>3031</v>
      </c>
      <c r="AC27" s="89" t="s">
        <v>774</v>
      </c>
      <c r="AD27" s="51" t="s">
        <v>25</v>
      </c>
      <c r="AE27" s="52" t="s">
        <v>11</v>
      </c>
      <c r="AF27" s="30">
        <v>0</v>
      </c>
      <c r="AG27" s="32" t="s">
        <v>2992</v>
      </c>
      <c r="AH27" s="32" t="s">
        <v>2992</v>
      </c>
    </row>
    <row r="28" spans="2:34" s="1" customFormat="1" ht="15.5" x14ac:dyDescent="0.35">
      <c r="B28" s="15"/>
      <c r="C28" s="99" t="s">
        <v>3031</v>
      </c>
      <c r="D28" s="95" t="s">
        <v>775</v>
      </c>
      <c r="E28" s="51" t="s">
        <v>25</v>
      </c>
      <c r="F28" s="97" t="s">
        <v>11</v>
      </c>
      <c r="G28" s="103" t="str">
        <f t="shared" si="0"/>
        <v>€ 0</v>
      </c>
      <c r="H28" s="103" t="str">
        <f t="shared" si="1"/>
        <v>€ 0.321</v>
      </c>
      <c r="I28" s="103" t="str">
        <f t="shared" si="2"/>
        <v>€ 0.321</v>
      </c>
      <c r="AB28" s="50" t="s">
        <v>3031</v>
      </c>
      <c r="AC28" s="89" t="s">
        <v>775</v>
      </c>
      <c r="AD28" s="51" t="s">
        <v>25</v>
      </c>
      <c r="AE28" s="52" t="s">
        <v>11</v>
      </c>
      <c r="AF28" s="30">
        <v>0</v>
      </c>
      <c r="AG28" s="32" t="s">
        <v>2993</v>
      </c>
      <c r="AH28" s="32" t="s">
        <v>2993</v>
      </c>
    </row>
    <row r="29" spans="2:34" s="1" customFormat="1" ht="15.5" x14ac:dyDescent="0.35">
      <c r="B29" s="15"/>
      <c r="C29" s="99" t="s">
        <v>3031</v>
      </c>
      <c r="D29" s="95" t="s">
        <v>776</v>
      </c>
      <c r="E29" s="51" t="s">
        <v>25</v>
      </c>
      <c r="F29" s="97" t="s">
        <v>11</v>
      </c>
      <c r="G29" s="103" t="str">
        <f t="shared" si="0"/>
        <v>€ 0</v>
      </c>
      <c r="H29" s="103" t="str">
        <f t="shared" si="1"/>
        <v>€ 0.3749</v>
      </c>
      <c r="I29" s="103" t="str">
        <f t="shared" si="2"/>
        <v>€ 0.3749</v>
      </c>
      <c r="AB29" s="50" t="s">
        <v>3031</v>
      </c>
      <c r="AC29" s="89" t="s">
        <v>776</v>
      </c>
      <c r="AD29" s="51" t="s">
        <v>25</v>
      </c>
      <c r="AE29" s="52" t="s">
        <v>11</v>
      </c>
      <c r="AF29" s="30">
        <v>0</v>
      </c>
      <c r="AG29" s="32" t="s">
        <v>2994</v>
      </c>
      <c r="AH29" s="32" t="s">
        <v>2994</v>
      </c>
    </row>
    <row r="30" spans="2:34" s="1" customFormat="1" ht="15.5" x14ac:dyDescent="0.35">
      <c r="B30" s="15"/>
      <c r="C30" s="99" t="s">
        <v>3031</v>
      </c>
      <c r="D30" s="95" t="s">
        <v>1795</v>
      </c>
      <c r="E30" s="51" t="s">
        <v>25</v>
      </c>
      <c r="F30" s="97" t="s">
        <v>11</v>
      </c>
      <c r="G30" s="103" t="str">
        <f t="shared" si="0"/>
        <v>€ 0</v>
      </c>
      <c r="H30" s="103" t="str">
        <f t="shared" si="1"/>
        <v>€ 0.4391</v>
      </c>
      <c r="I30" s="103" t="str">
        <f t="shared" si="2"/>
        <v>€ 0.4391</v>
      </c>
      <c r="AB30" s="50" t="s">
        <v>3031</v>
      </c>
      <c r="AC30" s="89" t="s">
        <v>1795</v>
      </c>
      <c r="AD30" s="51" t="s">
        <v>25</v>
      </c>
      <c r="AE30" s="52" t="s">
        <v>11</v>
      </c>
      <c r="AF30" s="30">
        <v>0</v>
      </c>
      <c r="AG30" s="32" t="s">
        <v>2995</v>
      </c>
      <c r="AH30" s="32" t="s">
        <v>2995</v>
      </c>
    </row>
    <row r="31" spans="2:34" s="1" customFormat="1" ht="15.5" x14ac:dyDescent="0.35">
      <c r="B31" s="15"/>
      <c r="C31" s="99" t="s">
        <v>3031</v>
      </c>
      <c r="D31" s="95" t="s">
        <v>1796</v>
      </c>
      <c r="E31" s="51" t="s">
        <v>25</v>
      </c>
      <c r="F31" s="97" t="s">
        <v>11</v>
      </c>
      <c r="G31" s="103" t="str">
        <f t="shared" si="0"/>
        <v>€ 0</v>
      </c>
      <c r="H31" s="103" t="str">
        <f t="shared" si="1"/>
        <v>€ 0.5069</v>
      </c>
      <c r="I31" s="103" t="str">
        <f t="shared" si="2"/>
        <v>€ 0.5069</v>
      </c>
      <c r="AB31" s="50" t="s">
        <v>3031</v>
      </c>
      <c r="AC31" s="89" t="s">
        <v>1796</v>
      </c>
      <c r="AD31" s="51" t="s">
        <v>25</v>
      </c>
      <c r="AE31" s="52" t="s">
        <v>11</v>
      </c>
      <c r="AF31" s="30">
        <v>0</v>
      </c>
      <c r="AG31" s="32" t="s">
        <v>2996</v>
      </c>
      <c r="AH31" s="32" t="s">
        <v>2996</v>
      </c>
    </row>
    <row r="32" spans="2:34" s="1" customFormat="1" ht="15.5" x14ac:dyDescent="0.35">
      <c r="B32" s="15"/>
      <c r="C32" s="99" t="s">
        <v>3032</v>
      </c>
      <c r="D32" s="95" t="s">
        <v>1797</v>
      </c>
      <c r="E32" s="51" t="s">
        <v>25</v>
      </c>
      <c r="F32" s="97" t="s">
        <v>11</v>
      </c>
      <c r="G32" s="103" t="str">
        <f t="shared" si="0"/>
        <v>€ 0</v>
      </c>
      <c r="H32" s="103" t="str">
        <f t="shared" si="1"/>
        <v>€ 0.5633</v>
      </c>
      <c r="I32" s="103" t="str">
        <f t="shared" si="2"/>
        <v>€ 0.5633</v>
      </c>
      <c r="AB32" s="17" t="s">
        <v>3032</v>
      </c>
      <c r="AC32" s="89" t="s">
        <v>1797</v>
      </c>
      <c r="AD32" s="51" t="s">
        <v>25</v>
      </c>
      <c r="AE32" s="52" t="s">
        <v>11</v>
      </c>
      <c r="AF32" s="30">
        <v>0</v>
      </c>
      <c r="AG32" s="32" t="s">
        <v>2997</v>
      </c>
      <c r="AH32" s="32" t="s">
        <v>2997</v>
      </c>
    </row>
    <row r="33" spans="2:34" s="1" customFormat="1" ht="15.5" x14ac:dyDescent="0.35">
      <c r="B33" s="15"/>
      <c r="C33" s="99" t="s">
        <v>3032</v>
      </c>
      <c r="D33" s="95" t="s">
        <v>1798</v>
      </c>
      <c r="E33" s="51" t="s">
        <v>25</v>
      </c>
      <c r="F33" s="97" t="s">
        <v>11</v>
      </c>
      <c r="G33" s="103" t="str">
        <f t="shared" si="0"/>
        <v>€ 0</v>
      </c>
      <c r="H33" s="103" t="str">
        <f t="shared" si="1"/>
        <v>€ 0.6057</v>
      </c>
      <c r="I33" s="103" t="str">
        <f t="shared" si="2"/>
        <v>€ 0.6057</v>
      </c>
      <c r="AB33" s="50" t="s">
        <v>3032</v>
      </c>
      <c r="AC33" s="89" t="s">
        <v>1798</v>
      </c>
      <c r="AD33" s="51" t="s">
        <v>25</v>
      </c>
      <c r="AE33" s="52" t="s">
        <v>11</v>
      </c>
      <c r="AF33" s="30">
        <v>0</v>
      </c>
      <c r="AG33" s="32" t="s">
        <v>2998</v>
      </c>
      <c r="AH33" s="32" t="s">
        <v>2998</v>
      </c>
    </row>
    <row r="34" spans="2:34" s="1" customFormat="1" ht="15.5" x14ac:dyDescent="0.35">
      <c r="B34" s="15"/>
      <c r="C34" s="99" t="s">
        <v>3032</v>
      </c>
      <c r="D34" s="95" t="s">
        <v>1799</v>
      </c>
      <c r="E34" s="51" t="s">
        <v>25</v>
      </c>
      <c r="F34" s="97" t="s">
        <v>11</v>
      </c>
      <c r="G34" s="103" t="str">
        <f t="shared" si="0"/>
        <v>€ 0</v>
      </c>
      <c r="H34" s="103" t="str">
        <f t="shared" si="1"/>
        <v>€ 0.6759</v>
      </c>
      <c r="I34" s="103" t="str">
        <f t="shared" si="2"/>
        <v>€ 0.6759</v>
      </c>
      <c r="AB34" s="50" t="s">
        <v>3032</v>
      </c>
      <c r="AC34" s="89" t="s">
        <v>1799</v>
      </c>
      <c r="AD34" s="51" t="s">
        <v>25</v>
      </c>
      <c r="AE34" s="52" t="s">
        <v>11</v>
      </c>
      <c r="AF34" s="30">
        <v>0</v>
      </c>
      <c r="AG34" s="32" t="s">
        <v>2999</v>
      </c>
      <c r="AH34" s="32" t="s">
        <v>2999</v>
      </c>
    </row>
    <row r="35" spans="2:34" s="1" customFormat="1" ht="15.5" x14ac:dyDescent="0.35">
      <c r="B35" s="15"/>
      <c r="C35" s="99" t="s">
        <v>3032</v>
      </c>
      <c r="D35" s="95" t="s">
        <v>1800</v>
      </c>
      <c r="E35" s="51" t="s">
        <v>25</v>
      </c>
      <c r="F35" s="97" t="s">
        <v>11</v>
      </c>
      <c r="G35" s="103" t="str">
        <f t="shared" si="0"/>
        <v>€ 0</v>
      </c>
      <c r="H35" s="103" t="str">
        <f t="shared" si="1"/>
        <v>€ 0.7268</v>
      </c>
      <c r="I35" s="103" t="str">
        <f t="shared" si="2"/>
        <v>€ 0.7268</v>
      </c>
      <c r="AB35" s="50" t="s">
        <v>3032</v>
      </c>
      <c r="AC35" s="89" t="s">
        <v>1800</v>
      </c>
      <c r="AD35" s="51" t="s">
        <v>25</v>
      </c>
      <c r="AE35" s="52" t="s">
        <v>11</v>
      </c>
      <c r="AF35" s="30">
        <v>0</v>
      </c>
      <c r="AG35" s="32" t="s">
        <v>3000</v>
      </c>
      <c r="AH35" s="32" t="s">
        <v>3000</v>
      </c>
    </row>
    <row r="36" spans="2:34" s="1" customFormat="1" ht="15.5" x14ac:dyDescent="0.35">
      <c r="B36" s="15"/>
      <c r="C36" s="99" t="s">
        <v>3032</v>
      </c>
      <c r="D36" s="95" t="s">
        <v>1801</v>
      </c>
      <c r="E36" s="51" t="s">
        <v>25</v>
      </c>
      <c r="F36" s="97" t="s">
        <v>11</v>
      </c>
      <c r="G36" s="103" t="str">
        <f t="shared" si="0"/>
        <v>€ 0</v>
      </c>
      <c r="H36" s="103" t="str">
        <f t="shared" si="1"/>
        <v>€ 0.9012</v>
      </c>
      <c r="I36" s="103" t="str">
        <f t="shared" si="2"/>
        <v>€ 0.9012</v>
      </c>
      <c r="AB36" s="50" t="s">
        <v>3032</v>
      </c>
      <c r="AC36" s="89" t="s">
        <v>1801</v>
      </c>
      <c r="AD36" s="51" t="s">
        <v>25</v>
      </c>
      <c r="AE36" s="52" t="s">
        <v>11</v>
      </c>
      <c r="AF36" s="30">
        <v>0</v>
      </c>
      <c r="AG36" s="32" t="s">
        <v>3001</v>
      </c>
      <c r="AH36" s="32" t="s">
        <v>3001</v>
      </c>
    </row>
    <row r="37" spans="2:34" s="1" customFormat="1" ht="15.5" x14ac:dyDescent="0.35">
      <c r="B37" s="15"/>
      <c r="C37" s="99" t="s">
        <v>3032</v>
      </c>
      <c r="D37" s="95" t="s">
        <v>1809</v>
      </c>
      <c r="E37" s="51" t="s">
        <v>25</v>
      </c>
      <c r="F37" s="97" t="s">
        <v>11</v>
      </c>
      <c r="G37" s="103" t="str">
        <f t="shared" si="0"/>
        <v>€ 0</v>
      </c>
      <c r="H37" s="103" t="str">
        <f t="shared" si="1"/>
        <v>€ 1.1265</v>
      </c>
      <c r="I37" s="103" t="str">
        <f t="shared" si="2"/>
        <v>€ 1.1265</v>
      </c>
      <c r="AB37" s="50" t="s">
        <v>3032</v>
      </c>
      <c r="AC37" s="89" t="s">
        <v>1809</v>
      </c>
      <c r="AD37" s="51" t="s">
        <v>25</v>
      </c>
      <c r="AE37" s="52" t="s">
        <v>11</v>
      </c>
      <c r="AF37" s="30">
        <v>0</v>
      </c>
      <c r="AG37" s="32" t="s">
        <v>3002</v>
      </c>
      <c r="AH37" s="32" t="s">
        <v>3002</v>
      </c>
    </row>
    <row r="38" spans="2:34" s="1" customFormat="1" ht="15.5" x14ac:dyDescent="0.35">
      <c r="B38" s="15"/>
      <c r="C38" s="99" t="s">
        <v>3032</v>
      </c>
      <c r="D38" s="95" t="s">
        <v>1810</v>
      </c>
      <c r="E38" s="51" t="s">
        <v>25</v>
      </c>
      <c r="F38" s="97" t="s">
        <v>11</v>
      </c>
      <c r="G38" s="103" t="str">
        <f t="shared" si="0"/>
        <v>€ 0</v>
      </c>
      <c r="H38" s="103" t="str">
        <f t="shared" si="1"/>
        <v>€ 1.2954</v>
      </c>
      <c r="I38" s="103" t="str">
        <f t="shared" si="2"/>
        <v>€ 1.2954</v>
      </c>
      <c r="AB38" s="50" t="s">
        <v>3032</v>
      </c>
      <c r="AC38" s="89" t="s">
        <v>1810</v>
      </c>
      <c r="AD38" s="51" t="s">
        <v>25</v>
      </c>
      <c r="AE38" s="52" t="s">
        <v>11</v>
      </c>
      <c r="AF38" s="30">
        <v>0</v>
      </c>
      <c r="AG38" s="32" t="s">
        <v>3003</v>
      </c>
      <c r="AH38" s="32" t="s">
        <v>3003</v>
      </c>
    </row>
    <row r="39" spans="2:34" s="1" customFormat="1" ht="15.5" x14ac:dyDescent="0.35">
      <c r="B39" s="15"/>
      <c r="C39" s="99" t="s">
        <v>3032</v>
      </c>
      <c r="D39" s="95" t="s">
        <v>1811</v>
      </c>
      <c r="E39" s="51" t="s">
        <v>25</v>
      </c>
      <c r="F39" s="97" t="s">
        <v>11</v>
      </c>
      <c r="G39" s="103" t="str">
        <f t="shared" si="0"/>
        <v>€ 0</v>
      </c>
      <c r="H39" s="103" t="str">
        <f t="shared" si="1"/>
        <v>€ 1.5013</v>
      </c>
      <c r="I39" s="103" t="str">
        <f t="shared" si="2"/>
        <v>€ 1.5013</v>
      </c>
      <c r="AB39" s="50" t="s">
        <v>3032</v>
      </c>
      <c r="AC39" s="89" t="s">
        <v>1811</v>
      </c>
      <c r="AD39" s="51" t="s">
        <v>25</v>
      </c>
      <c r="AE39" s="52" t="s">
        <v>11</v>
      </c>
      <c r="AF39" s="30">
        <v>0</v>
      </c>
      <c r="AG39" s="32" t="s">
        <v>3004</v>
      </c>
      <c r="AH39" s="32" t="s">
        <v>3004</v>
      </c>
    </row>
    <row r="40" spans="2:34" s="1" customFormat="1" ht="15.5" x14ac:dyDescent="0.35">
      <c r="B40" s="15"/>
      <c r="C40" s="99" t="s">
        <v>3032</v>
      </c>
      <c r="D40" s="95" t="s">
        <v>1812</v>
      </c>
      <c r="E40" s="51" t="s">
        <v>25</v>
      </c>
      <c r="F40" s="97" t="s">
        <v>11</v>
      </c>
      <c r="G40" s="103" t="str">
        <f t="shared" si="0"/>
        <v>€ 0</v>
      </c>
      <c r="H40" s="103" t="str">
        <f t="shared" si="1"/>
        <v>€ 1.8023</v>
      </c>
      <c r="I40" s="103" t="str">
        <f t="shared" si="2"/>
        <v>€ 1.8023</v>
      </c>
      <c r="AB40" s="50" t="s">
        <v>3032</v>
      </c>
      <c r="AC40" s="89" t="s">
        <v>1812</v>
      </c>
      <c r="AD40" s="51" t="s">
        <v>25</v>
      </c>
      <c r="AE40" s="52" t="s">
        <v>11</v>
      </c>
      <c r="AF40" s="30">
        <v>0</v>
      </c>
      <c r="AG40" s="32" t="s">
        <v>3005</v>
      </c>
      <c r="AH40" s="32" t="s">
        <v>3005</v>
      </c>
    </row>
    <row r="41" spans="2:34" s="1" customFormat="1" ht="15.5" x14ac:dyDescent="0.35">
      <c r="B41" s="15"/>
      <c r="C41" s="99" t="s">
        <v>3032</v>
      </c>
      <c r="D41" s="95" t="s">
        <v>1813</v>
      </c>
      <c r="E41" s="51" t="s">
        <v>25</v>
      </c>
      <c r="F41" s="97" t="s">
        <v>11</v>
      </c>
      <c r="G41" s="103" t="str">
        <f t="shared" si="0"/>
        <v>€ 0</v>
      </c>
      <c r="H41" s="103" t="str">
        <f t="shared" si="1"/>
        <v>€ 3.0281</v>
      </c>
      <c r="I41" s="103" t="str">
        <f t="shared" si="2"/>
        <v>€ 3.0281</v>
      </c>
      <c r="AB41" s="17" t="s">
        <v>3032</v>
      </c>
      <c r="AC41" s="89" t="s">
        <v>1813</v>
      </c>
      <c r="AD41" s="51" t="s">
        <v>25</v>
      </c>
      <c r="AE41" s="52" t="s">
        <v>11</v>
      </c>
      <c r="AF41" s="30">
        <v>0</v>
      </c>
      <c r="AG41" s="32" t="s">
        <v>3006</v>
      </c>
      <c r="AH41" s="32" t="s">
        <v>3006</v>
      </c>
    </row>
    <row r="42" spans="2:34" s="1" customFormat="1" ht="15.5" x14ac:dyDescent="0.35">
      <c r="B42" s="15"/>
      <c r="C42" s="99" t="s">
        <v>3033</v>
      </c>
      <c r="D42" s="95" t="s">
        <v>771</v>
      </c>
      <c r="E42" s="20" t="s">
        <v>23</v>
      </c>
      <c r="F42" s="97" t="s">
        <v>11</v>
      </c>
      <c r="G42" s="103" t="str">
        <f t="shared" si="0"/>
        <v>€ 0.0834</v>
      </c>
      <c r="H42" s="103" t="str">
        <f t="shared" si="1"/>
        <v>€ 0</v>
      </c>
      <c r="I42" s="103" t="str">
        <f t="shared" si="2"/>
        <v>€ 0</v>
      </c>
      <c r="AB42" s="50" t="s">
        <v>3033</v>
      </c>
      <c r="AC42" s="89" t="s">
        <v>771</v>
      </c>
      <c r="AD42" s="51" t="s">
        <v>3034</v>
      </c>
      <c r="AE42" s="52" t="s">
        <v>11</v>
      </c>
      <c r="AF42" s="30" t="s">
        <v>2987</v>
      </c>
      <c r="AG42" s="30">
        <v>0</v>
      </c>
      <c r="AH42" s="30">
        <v>0</v>
      </c>
    </row>
    <row r="43" spans="2:34" s="1" customFormat="1" ht="15.5" x14ac:dyDescent="0.35">
      <c r="B43" s="15"/>
      <c r="C43" s="99" t="s">
        <v>3033</v>
      </c>
      <c r="D43" s="95" t="s">
        <v>772</v>
      </c>
      <c r="E43" s="20" t="s">
        <v>23</v>
      </c>
      <c r="F43" s="97" t="s">
        <v>11</v>
      </c>
      <c r="G43" s="103" t="str">
        <f t="shared" si="0"/>
        <v>€ 0.1667</v>
      </c>
      <c r="H43" s="103" t="str">
        <f t="shared" si="1"/>
        <v>€ 0</v>
      </c>
      <c r="I43" s="103" t="str">
        <f t="shared" si="2"/>
        <v>€ 0</v>
      </c>
      <c r="AB43" s="50" t="s">
        <v>3033</v>
      </c>
      <c r="AC43" s="89" t="s">
        <v>772</v>
      </c>
      <c r="AD43" s="51" t="s">
        <v>3034</v>
      </c>
      <c r="AE43" s="52" t="s">
        <v>11</v>
      </c>
      <c r="AF43" s="30" t="s">
        <v>2988</v>
      </c>
      <c r="AG43" s="30">
        <v>0</v>
      </c>
      <c r="AH43" s="30">
        <v>0</v>
      </c>
    </row>
    <row r="44" spans="2:34" s="1" customFormat="1" ht="15.5" x14ac:dyDescent="0.35">
      <c r="B44" s="15"/>
      <c r="C44" s="99" t="s">
        <v>3033</v>
      </c>
      <c r="D44" s="95" t="s">
        <v>773</v>
      </c>
      <c r="E44" s="20" t="s">
        <v>23</v>
      </c>
      <c r="F44" s="97" t="s">
        <v>11</v>
      </c>
      <c r="G44" s="103" t="str">
        <f t="shared" si="0"/>
        <v>€ 0.25</v>
      </c>
      <c r="H44" s="103" t="str">
        <f t="shared" si="1"/>
        <v>€ 0</v>
      </c>
      <c r="I44" s="103" t="str">
        <f t="shared" si="2"/>
        <v>€ 0</v>
      </c>
      <c r="AB44" s="50" t="s">
        <v>3033</v>
      </c>
      <c r="AC44" s="89" t="s">
        <v>773</v>
      </c>
      <c r="AD44" s="51" t="s">
        <v>3034</v>
      </c>
      <c r="AE44" s="52" t="s">
        <v>11</v>
      </c>
      <c r="AF44" s="30" t="s">
        <v>3007</v>
      </c>
      <c r="AG44" s="30">
        <v>0</v>
      </c>
      <c r="AH44" s="30">
        <v>0</v>
      </c>
    </row>
    <row r="45" spans="2:34" s="1" customFormat="1" ht="15.5" x14ac:dyDescent="0.35">
      <c r="B45" s="15"/>
      <c r="C45" s="99" t="s">
        <v>3033</v>
      </c>
      <c r="D45" s="95" t="s">
        <v>774</v>
      </c>
      <c r="E45" s="20" t="s">
        <v>23</v>
      </c>
      <c r="F45" s="97" t="s">
        <v>11</v>
      </c>
      <c r="G45" s="103" t="str">
        <f t="shared" si="0"/>
        <v>€ 0.3334</v>
      </c>
      <c r="H45" s="103" t="str">
        <f t="shared" si="1"/>
        <v>€ 0</v>
      </c>
      <c r="I45" s="103" t="str">
        <f t="shared" si="2"/>
        <v>€ 0</v>
      </c>
      <c r="AB45" s="50" t="s">
        <v>3033</v>
      </c>
      <c r="AC45" s="89" t="s">
        <v>774</v>
      </c>
      <c r="AD45" s="51" t="s">
        <v>3034</v>
      </c>
      <c r="AE45" s="52" t="s">
        <v>11</v>
      </c>
      <c r="AF45" s="30" t="s">
        <v>3008</v>
      </c>
      <c r="AG45" s="30">
        <v>0</v>
      </c>
      <c r="AH45" s="30">
        <v>0</v>
      </c>
    </row>
    <row r="46" spans="2:34" s="1" customFormat="1" ht="15.5" x14ac:dyDescent="0.35">
      <c r="B46" s="15"/>
      <c r="C46" s="99" t="s">
        <v>3033</v>
      </c>
      <c r="D46" s="95" t="s">
        <v>775</v>
      </c>
      <c r="E46" s="20" t="s">
        <v>23</v>
      </c>
      <c r="F46" s="97" t="s">
        <v>11</v>
      </c>
      <c r="G46" s="103" t="str">
        <f t="shared" ref="G46:G59" si="3">VLOOKUP($AB$2,$AL$7:$AM$7,2,0)&amp;" "&amp;ROUNDUP(AF46*HLOOKUP($AB$2,$AC$2:$AI$3,2,0),4)</f>
        <v>€ 0.4167</v>
      </c>
      <c r="H46" s="103" t="str">
        <f t="shared" ref="H46:H59" si="4">VLOOKUP($AB$2,$AL$7:$AM$7,2,0)&amp;" "&amp;ROUNDUP(AG46*HLOOKUP($AB$2,$AC$2:$AI$3,2,0),4)</f>
        <v>€ 0</v>
      </c>
      <c r="I46" s="103" t="str">
        <f t="shared" ref="I46:I59" si="5">VLOOKUP($AB$2,$AL$7:$AM$7,2,0)&amp;" "&amp;ROUNDUP(AH46*HLOOKUP($AB$2,$AC$2:$AI$3,2,0),4)</f>
        <v>€ 0</v>
      </c>
      <c r="AB46" s="50" t="s">
        <v>3033</v>
      </c>
      <c r="AC46" s="89" t="s">
        <v>775</v>
      </c>
      <c r="AD46" s="51" t="s">
        <v>3034</v>
      </c>
      <c r="AE46" s="52" t="s">
        <v>11</v>
      </c>
      <c r="AF46" s="30" t="s">
        <v>3009</v>
      </c>
      <c r="AG46" s="30">
        <v>0</v>
      </c>
      <c r="AH46" s="30">
        <v>0</v>
      </c>
    </row>
    <row r="47" spans="2:34" s="1" customFormat="1" ht="15.5" x14ac:dyDescent="0.35">
      <c r="B47" s="15"/>
      <c r="C47" s="99" t="s">
        <v>3033</v>
      </c>
      <c r="D47" s="95" t="s">
        <v>776</v>
      </c>
      <c r="E47" s="20" t="s">
        <v>23</v>
      </c>
      <c r="F47" s="97" t="s">
        <v>11</v>
      </c>
      <c r="G47" s="103" t="str">
        <f t="shared" si="3"/>
        <v>€ 0.5</v>
      </c>
      <c r="H47" s="103" t="str">
        <f t="shared" si="4"/>
        <v>€ 0</v>
      </c>
      <c r="I47" s="103" t="str">
        <f t="shared" si="5"/>
        <v>€ 0</v>
      </c>
      <c r="AB47" s="50" t="s">
        <v>3033</v>
      </c>
      <c r="AC47" s="89" t="s">
        <v>776</v>
      </c>
      <c r="AD47" s="51" t="s">
        <v>3034</v>
      </c>
      <c r="AE47" s="52" t="s">
        <v>11</v>
      </c>
      <c r="AF47" s="30" t="s">
        <v>3010</v>
      </c>
      <c r="AG47" s="30">
        <v>0</v>
      </c>
      <c r="AH47" s="30">
        <v>0</v>
      </c>
    </row>
    <row r="48" spans="2:34" s="1" customFormat="1" ht="15.5" x14ac:dyDescent="0.35">
      <c r="B48" s="15"/>
      <c r="C48" s="99" t="s">
        <v>3033</v>
      </c>
      <c r="D48" s="95" t="s">
        <v>1795</v>
      </c>
      <c r="E48" s="20" t="s">
        <v>23</v>
      </c>
      <c r="F48" s="97" t="s">
        <v>11</v>
      </c>
      <c r="G48" s="103" t="str">
        <f t="shared" si="3"/>
        <v>€ 0.5834</v>
      </c>
      <c r="H48" s="103" t="str">
        <f t="shared" si="4"/>
        <v>€ 0</v>
      </c>
      <c r="I48" s="103" t="str">
        <f t="shared" si="5"/>
        <v>€ 0</v>
      </c>
      <c r="AB48" s="50" t="s">
        <v>3033</v>
      </c>
      <c r="AC48" s="89" t="s">
        <v>1795</v>
      </c>
      <c r="AD48" s="51" t="s">
        <v>3034</v>
      </c>
      <c r="AE48" s="52" t="s">
        <v>11</v>
      </c>
      <c r="AF48" s="30" t="s">
        <v>3011</v>
      </c>
      <c r="AG48" s="30">
        <v>0</v>
      </c>
      <c r="AH48" s="30">
        <v>0</v>
      </c>
    </row>
    <row r="49" spans="2:34" s="1" customFormat="1" ht="15.5" x14ac:dyDescent="0.35">
      <c r="B49" s="15"/>
      <c r="C49" s="99" t="s">
        <v>3033</v>
      </c>
      <c r="D49" s="95" t="s">
        <v>1796</v>
      </c>
      <c r="E49" s="20" t="s">
        <v>23</v>
      </c>
      <c r="F49" s="97" t="s">
        <v>11</v>
      </c>
      <c r="G49" s="103" t="str">
        <f t="shared" si="3"/>
        <v>€ 0.6667</v>
      </c>
      <c r="H49" s="103" t="str">
        <f t="shared" si="4"/>
        <v>€ 0</v>
      </c>
      <c r="I49" s="103" t="str">
        <f t="shared" si="5"/>
        <v>€ 0</v>
      </c>
      <c r="AB49" s="50" t="s">
        <v>3033</v>
      </c>
      <c r="AC49" s="89" t="s">
        <v>1796</v>
      </c>
      <c r="AD49" s="51" t="s">
        <v>3034</v>
      </c>
      <c r="AE49" s="52" t="s">
        <v>11</v>
      </c>
      <c r="AF49" s="30" t="s">
        <v>3012</v>
      </c>
      <c r="AG49" s="30">
        <v>0</v>
      </c>
      <c r="AH49" s="30">
        <v>0</v>
      </c>
    </row>
    <row r="50" spans="2:34" s="1" customFormat="1" ht="15.5" x14ac:dyDescent="0.35">
      <c r="B50" s="15"/>
      <c r="C50" s="99" t="s">
        <v>3033</v>
      </c>
      <c r="D50" s="95" t="s">
        <v>1797</v>
      </c>
      <c r="E50" s="20" t="s">
        <v>23</v>
      </c>
      <c r="F50" s="97" t="s">
        <v>11</v>
      </c>
      <c r="G50" s="103" t="str">
        <f t="shared" si="3"/>
        <v>€ 0.75</v>
      </c>
      <c r="H50" s="103" t="str">
        <f t="shared" si="4"/>
        <v>€ 0</v>
      </c>
      <c r="I50" s="103" t="str">
        <f t="shared" si="5"/>
        <v>€ 0</v>
      </c>
      <c r="AB50" s="50" t="s">
        <v>3033</v>
      </c>
      <c r="AC50" s="89" t="s">
        <v>1797</v>
      </c>
      <c r="AD50" s="51" t="s">
        <v>3034</v>
      </c>
      <c r="AE50" s="52" t="s">
        <v>11</v>
      </c>
      <c r="AF50" s="30" t="s">
        <v>3013</v>
      </c>
      <c r="AG50" s="30">
        <v>0</v>
      </c>
      <c r="AH50" s="30">
        <v>0</v>
      </c>
    </row>
    <row r="51" spans="2:34" s="1" customFormat="1" ht="15.5" x14ac:dyDescent="0.35">
      <c r="B51" s="15"/>
      <c r="C51" s="99" t="s">
        <v>3033</v>
      </c>
      <c r="D51" s="95" t="s">
        <v>1798</v>
      </c>
      <c r="E51" s="20" t="s">
        <v>23</v>
      </c>
      <c r="F51" s="97" t="s">
        <v>11</v>
      </c>
      <c r="G51" s="103" t="str">
        <f t="shared" si="3"/>
        <v>€ 0.8334</v>
      </c>
      <c r="H51" s="103" t="str">
        <f t="shared" si="4"/>
        <v>€ 0</v>
      </c>
      <c r="I51" s="103" t="str">
        <f t="shared" si="5"/>
        <v>€ 0</v>
      </c>
      <c r="AB51" s="50" t="s">
        <v>3033</v>
      </c>
      <c r="AC51" s="89" t="s">
        <v>1798</v>
      </c>
      <c r="AD51" s="51" t="s">
        <v>3034</v>
      </c>
      <c r="AE51" s="52" t="s">
        <v>11</v>
      </c>
      <c r="AF51" s="30" t="s">
        <v>3014</v>
      </c>
      <c r="AG51" s="30">
        <v>0</v>
      </c>
      <c r="AH51" s="30">
        <v>0</v>
      </c>
    </row>
    <row r="52" spans="2:34" s="1" customFormat="1" ht="15.5" x14ac:dyDescent="0.35">
      <c r="B52" s="15"/>
      <c r="C52" s="99" t="s">
        <v>3033</v>
      </c>
      <c r="D52" s="95" t="s">
        <v>1799</v>
      </c>
      <c r="E52" s="20" t="s">
        <v>23</v>
      </c>
      <c r="F52" s="97" t="s">
        <v>11</v>
      </c>
      <c r="G52" s="103" t="str">
        <f t="shared" si="3"/>
        <v>€ 1.6667</v>
      </c>
      <c r="H52" s="103" t="str">
        <f t="shared" si="4"/>
        <v>€ 0</v>
      </c>
      <c r="I52" s="103" t="str">
        <f t="shared" si="5"/>
        <v>€ 0</v>
      </c>
      <c r="AB52" s="50" t="s">
        <v>3033</v>
      </c>
      <c r="AC52" s="89" t="s">
        <v>1799</v>
      </c>
      <c r="AD52" s="51" t="s">
        <v>3034</v>
      </c>
      <c r="AE52" s="52" t="s">
        <v>11</v>
      </c>
      <c r="AF52" s="30" t="s">
        <v>3015</v>
      </c>
      <c r="AG52" s="30">
        <v>0</v>
      </c>
      <c r="AH52" s="30">
        <v>0</v>
      </c>
    </row>
    <row r="53" spans="2:34" s="1" customFormat="1" ht="15.5" x14ac:dyDescent="0.35">
      <c r="B53" s="15"/>
      <c r="C53" s="99" t="s">
        <v>3033</v>
      </c>
      <c r="D53" s="95" t="s">
        <v>1800</v>
      </c>
      <c r="E53" s="20" t="s">
        <v>23</v>
      </c>
      <c r="F53" s="97" t="s">
        <v>11</v>
      </c>
      <c r="G53" s="103" t="str">
        <f t="shared" si="3"/>
        <v>€ 2.5</v>
      </c>
      <c r="H53" s="103" t="str">
        <f t="shared" si="4"/>
        <v>€ 0</v>
      </c>
      <c r="I53" s="103" t="str">
        <f t="shared" si="5"/>
        <v>€ 0</v>
      </c>
      <c r="AB53" s="50" t="s">
        <v>3033</v>
      </c>
      <c r="AC53" s="89" t="s">
        <v>1800</v>
      </c>
      <c r="AD53" s="51" t="s">
        <v>3034</v>
      </c>
      <c r="AE53" s="52" t="s">
        <v>11</v>
      </c>
      <c r="AF53" s="30" t="s">
        <v>3016</v>
      </c>
      <c r="AG53" s="30">
        <v>0</v>
      </c>
      <c r="AH53" s="30">
        <v>0</v>
      </c>
    </row>
    <row r="54" spans="2:34" s="1" customFormat="1" ht="15.5" x14ac:dyDescent="0.35">
      <c r="B54" s="15"/>
      <c r="C54" s="99" t="s">
        <v>3033</v>
      </c>
      <c r="D54" s="95" t="s">
        <v>1801</v>
      </c>
      <c r="E54" s="20" t="s">
        <v>23</v>
      </c>
      <c r="F54" s="97" t="s">
        <v>11</v>
      </c>
      <c r="G54" s="103" t="str">
        <f t="shared" si="3"/>
        <v>€ 3.3334</v>
      </c>
      <c r="H54" s="103" t="str">
        <f t="shared" si="4"/>
        <v>€ 0</v>
      </c>
      <c r="I54" s="103" t="str">
        <f t="shared" si="5"/>
        <v>€ 0</v>
      </c>
      <c r="AB54" s="50" t="s">
        <v>3033</v>
      </c>
      <c r="AC54" s="89" t="s">
        <v>1801</v>
      </c>
      <c r="AD54" s="51" t="s">
        <v>3034</v>
      </c>
      <c r="AE54" s="52" t="s">
        <v>11</v>
      </c>
      <c r="AF54" s="30" t="s">
        <v>3017</v>
      </c>
      <c r="AG54" s="30">
        <v>0</v>
      </c>
      <c r="AH54" s="30">
        <v>0</v>
      </c>
    </row>
    <row r="55" spans="2:34" s="1" customFormat="1" ht="15.5" x14ac:dyDescent="0.35">
      <c r="B55" s="15"/>
      <c r="C55" s="99" t="s">
        <v>3033</v>
      </c>
      <c r="D55" s="95" t="s">
        <v>1809</v>
      </c>
      <c r="E55" s="20" t="s">
        <v>23</v>
      </c>
      <c r="F55" s="97" t="s">
        <v>11</v>
      </c>
      <c r="G55" s="103" t="str">
        <f t="shared" si="3"/>
        <v>€ 4.1667</v>
      </c>
      <c r="H55" s="103" t="str">
        <f t="shared" si="4"/>
        <v>€ 0</v>
      </c>
      <c r="I55" s="103" t="str">
        <f t="shared" si="5"/>
        <v>€ 0</v>
      </c>
      <c r="AB55" s="50" t="s">
        <v>3033</v>
      </c>
      <c r="AC55" s="89" t="s">
        <v>1809</v>
      </c>
      <c r="AD55" s="51" t="s">
        <v>3034</v>
      </c>
      <c r="AE55" s="52" t="s">
        <v>11</v>
      </c>
      <c r="AF55" s="30" t="s">
        <v>3018</v>
      </c>
      <c r="AG55" s="30">
        <v>0</v>
      </c>
      <c r="AH55" s="30">
        <v>0</v>
      </c>
    </row>
    <row r="56" spans="2:34" s="1" customFormat="1" ht="15.5" x14ac:dyDescent="0.35">
      <c r="B56" s="15"/>
      <c r="C56" s="99" t="s">
        <v>3033</v>
      </c>
      <c r="D56" s="95" t="s">
        <v>1810</v>
      </c>
      <c r="E56" s="20" t="s">
        <v>23</v>
      </c>
      <c r="F56" s="97" t="s">
        <v>11</v>
      </c>
      <c r="G56" s="103" t="str">
        <f t="shared" si="3"/>
        <v>€ 5</v>
      </c>
      <c r="H56" s="103" t="str">
        <f t="shared" si="4"/>
        <v>€ 0</v>
      </c>
      <c r="I56" s="103" t="str">
        <f t="shared" si="5"/>
        <v>€ 0</v>
      </c>
      <c r="AB56" s="50" t="s">
        <v>3033</v>
      </c>
      <c r="AC56" s="89" t="s">
        <v>1810</v>
      </c>
      <c r="AD56" s="51" t="s">
        <v>3034</v>
      </c>
      <c r="AE56" s="52" t="s">
        <v>11</v>
      </c>
      <c r="AF56" s="30" t="s">
        <v>3019</v>
      </c>
      <c r="AG56" s="30">
        <v>0</v>
      </c>
      <c r="AH56" s="30">
        <v>0</v>
      </c>
    </row>
    <row r="57" spans="2:34" s="1" customFormat="1" ht="15.5" x14ac:dyDescent="0.35">
      <c r="B57" s="15"/>
      <c r="C57" s="99" t="s">
        <v>3033</v>
      </c>
      <c r="D57" s="95" t="s">
        <v>1811</v>
      </c>
      <c r="E57" s="20" t="s">
        <v>23</v>
      </c>
      <c r="F57" s="97" t="s">
        <v>11</v>
      </c>
      <c r="G57" s="103" t="str">
        <f t="shared" si="3"/>
        <v>€ 5.8334</v>
      </c>
      <c r="H57" s="103" t="str">
        <f t="shared" si="4"/>
        <v>€ 0</v>
      </c>
      <c r="I57" s="103" t="str">
        <f t="shared" si="5"/>
        <v>€ 0</v>
      </c>
      <c r="AB57" s="50" t="s">
        <v>3033</v>
      </c>
      <c r="AC57" s="89" t="s">
        <v>1811</v>
      </c>
      <c r="AD57" s="51" t="s">
        <v>3034</v>
      </c>
      <c r="AE57" s="52" t="s">
        <v>11</v>
      </c>
      <c r="AF57" s="30" t="s">
        <v>3020</v>
      </c>
      <c r="AG57" s="30">
        <v>0</v>
      </c>
      <c r="AH57" s="30">
        <v>0</v>
      </c>
    </row>
    <row r="58" spans="2:34" s="1" customFormat="1" ht="15.5" x14ac:dyDescent="0.35">
      <c r="B58" s="15"/>
      <c r="C58" s="99" t="s">
        <v>3033</v>
      </c>
      <c r="D58" s="95" t="s">
        <v>1812</v>
      </c>
      <c r="E58" s="20" t="s">
        <v>23</v>
      </c>
      <c r="F58" s="97" t="s">
        <v>11</v>
      </c>
      <c r="G58" s="103" t="str">
        <f t="shared" si="3"/>
        <v>€ 6.6667</v>
      </c>
      <c r="H58" s="103" t="str">
        <f t="shared" si="4"/>
        <v>€ 0</v>
      </c>
      <c r="I58" s="103" t="str">
        <f t="shared" si="5"/>
        <v>€ 0</v>
      </c>
      <c r="AB58" s="50" t="s">
        <v>3033</v>
      </c>
      <c r="AC58" s="89" t="s">
        <v>1812</v>
      </c>
      <c r="AD58" s="51" t="s">
        <v>3034</v>
      </c>
      <c r="AE58" s="52" t="s">
        <v>11</v>
      </c>
      <c r="AF58" s="30" t="s">
        <v>3021</v>
      </c>
      <c r="AG58" s="30">
        <v>0</v>
      </c>
      <c r="AH58" s="30">
        <v>0</v>
      </c>
    </row>
    <row r="59" spans="2:34" s="1" customFormat="1" ht="15.5" x14ac:dyDescent="0.35">
      <c r="B59" s="15"/>
      <c r="C59" s="99" t="s">
        <v>3033</v>
      </c>
      <c r="D59" s="95" t="s">
        <v>1813</v>
      </c>
      <c r="E59" s="20" t="s">
        <v>23</v>
      </c>
      <c r="F59" s="97" t="s">
        <v>11</v>
      </c>
      <c r="G59" s="103" t="str">
        <f t="shared" si="3"/>
        <v>€ 7.5</v>
      </c>
      <c r="H59" s="103" t="str">
        <f t="shared" si="4"/>
        <v>€ 0</v>
      </c>
      <c r="I59" s="103" t="str">
        <f t="shared" si="5"/>
        <v>€ 0</v>
      </c>
      <c r="AB59" s="50" t="s">
        <v>3033</v>
      </c>
      <c r="AC59" s="89" t="s">
        <v>1813</v>
      </c>
      <c r="AD59" s="51" t="s">
        <v>3034</v>
      </c>
      <c r="AE59" s="52" t="s">
        <v>11</v>
      </c>
      <c r="AF59" s="30" t="s">
        <v>3022</v>
      </c>
      <c r="AG59" s="30">
        <v>0</v>
      </c>
      <c r="AH59" s="30">
        <v>0</v>
      </c>
    </row>
    <row r="60" spans="2:34" s="1" customFormat="1" ht="15.5" x14ac:dyDescent="0.35">
      <c r="B60" s="15" t="s">
        <v>9</v>
      </c>
      <c r="C60" s="97" t="s">
        <v>30</v>
      </c>
      <c r="D60" s="90"/>
      <c r="E60" s="51" t="s">
        <v>3036</v>
      </c>
      <c r="F60" s="97" t="s">
        <v>11</v>
      </c>
      <c r="G60" s="101" t="s">
        <v>3035</v>
      </c>
      <c r="H60" s="101" t="s">
        <v>3035</v>
      </c>
      <c r="I60" s="101" t="s">
        <v>12</v>
      </c>
      <c r="AB60" s="18" t="s">
        <v>30</v>
      </c>
      <c r="AC60" s="18"/>
      <c r="AD60" s="20" t="s">
        <v>31</v>
      </c>
      <c r="AE60" s="18" t="s">
        <v>11</v>
      </c>
      <c r="AF60" s="54" t="s">
        <v>3035</v>
      </c>
      <c r="AG60" s="54" t="s">
        <v>3035</v>
      </c>
      <c r="AH60" s="54" t="s">
        <v>3035</v>
      </c>
    </row>
    <row r="61" spans="2:34" s="1" customFormat="1" ht="15.5" x14ac:dyDescent="0.35">
      <c r="B61" s="15" t="s">
        <v>9</v>
      </c>
      <c r="C61" s="97" t="s">
        <v>33</v>
      </c>
      <c r="D61" s="90"/>
      <c r="E61" s="51" t="s">
        <v>3037</v>
      </c>
      <c r="F61" s="97" t="s">
        <v>11</v>
      </c>
      <c r="G61" s="103" t="str">
        <f t="shared" ref="G61:G62" si="6">VLOOKUP($AB$2,$AL$7:$AM$7,2,0)&amp;" "&amp;ROUNDUP(AF61*HLOOKUP($AB$2,$AC$2:$AI$3,2,0),4)</f>
        <v>€ 0</v>
      </c>
      <c r="H61" s="103" t="str">
        <f t="shared" ref="H61:H62" si="7">VLOOKUP($AB$2,$AL$7:$AM$7,2,0)&amp;" "&amp;ROUNDUP(AG61*HLOOKUP($AB$2,$AC$2:$AI$3,2,0),4)</f>
        <v>€ 0</v>
      </c>
      <c r="I61" s="103" t="str">
        <f t="shared" ref="I61:I62" si="8">VLOOKUP($AB$2,$AL$7:$AM$7,2,0)&amp;" "&amp;ROUNDUP(AH61*HLOOKUP($AB$2,$AC$2:$AI$3,2,0),4)</f>
        <v>€ 0</v>
      </c>
      <c r="AB61" s="18" t="s">
        <v>33</v>
      </c>
      <c r="AC61" s="18"/>
      <c r="AD61" s="20" t="s">
        <v>34</v>
      </c>
      <c r="AE61" s="18" t="s">
        <v>11</v>
      </c>
      <c r="AF61" s="28">
        <v>0</v>
      </c>
      <c r="AG61" s="29">
        <v>0</v>
      </c>
      <c r="AH61" s="28">
        <v>0</v>
      </c>
    </row>
    <row r="62" spans="2:34" s="1" customFormat="1" ht="15.5" x14ac:dyDescent="0.35">
      <c r="B62" s="15"/>
      <c r="C62" s="97" t="s">
        <v>3038</v>
      </c>
      <c r="D62" s="89"/>
      <c r="E62" s="51" t="s">
        <v>35</v>
      </c>
      <c r="F62" s="97" t="s">
        <v>11</v>
      </c>
      <c r="G62" s="103" t="str">
        <f t="shared" si="6"/>
        <v>€ 3.6337</v>
      </c>
      <c r="H62" s="103" t="str">
        <f t="shared" si="7"/>
        <v>€ 3.6337</v>
      </c>
      <c r="I62" s="103" t="str">
        <f t="shared" si="8"/>
        <v>€ 3.6337</v>
      </c>
      <c r="AB62" s="52" t="s">
        <v>3038</v>
      </c>
      <c r="AC62" s="89"/>
      <c r="AD62" s="51" t="s">
        <v>35</v>
      </c>
      <c r="AE62" s="52" t="s">
        <v>11</v>
      </c>
      <c r="AF62" s="28">
        <v>3.633642</v>
      </c>
      <c r="AG62" s="28">
        <v>3.633642</v>
      </c>
      <c r="AH62" s="28">
        <v>3.633642</v>
      </c>
    </row>
    <row r="63" spans="2:34" s="1" customFormat="1" ht="31" x14ac:dyDescent="0.35">
      <c r="B63" s="15" t="s">
        <v>9</v>
      </c>
      <c r="C63" s="98" t="s">
        <v>3042</v>
      </c>
      <c r="D63" s="90"/>
      <c r="E63" s="97" t="s">
        <v>3040</v>
      </c>
      <c r="F63" s="97" t="s">
        <v>11</v>
      </c>
      <c r="G63" s="101" t="s">
        <v>12</v>
      </c>
      <c r="H63" s="102" t="s">
        <v>12</v>
      </c>
      <c r="I63" s="101" t="s">
        <v>12</v>
      </c>
      <c r="AB63" s="55" t="s">
        <v>3039</v>
      </c>
      <c r="AC63" s="90"/>
      <c r="AD63" s="51" t="s">
        <v>3040</v>
      </c>
      <c r="AE63" s="18" t="s">
        <v>11</v>
      </c>
      <c r="AF63" s="23" t="s">
        <v>12</v>
      </c>
      <c r="AG63" s="24" t="s">
        <v>12</v>
      </c>
      <c r="AH63" s="23" t="s">
        <v>12</v>
      </c>
    </row>
    <row r="64" spans="2:34" s="1" customFormat="1" ht="30" customHeight="1" x14ac:dyDescent="0.35">
      <c r="B64" s="16" t="s">
        <v>9</v>
      </c>
      <c r="C64" s="107" t="s">
        <v>3041</v>
      </c>
      <c r="D64" s="108"/>
      <c r="E64" s="109" t="s">
        <v>32</v>
      </c>
      <c r="F64" s="109" t="s">
        <v>11</v>
      </c>
      <c r="G64" s="110" t="s">
        <v>12</v>
      </c>
      <c r="H64" s="111" t="s">
        <v>12</v>
      </c>
      <c r="I64" s="110" t="s">
        <v>12</v>
      </c>
      <c r="AB64" s="55" t="s">
        <v>3041</v>
      </c>
      <c r="AC64" s="91"/>
      <c r="AD64" s="53" t="s">
        <v>32</v>
      </c>
      <c r="AE64" s="27" t="s">
        <v>11</v>
      </c>
      <c r="AF64" s="28">
        <v>0</v>
      </c>
      <c r="AG64" s="29">
        <v>0</v>
      </c>
      <c r="AH64" s="28">
        <v>0</v>
      </c>
    </row>
    <row r="65" spans="2:9" s="1" customFormat="1" ht="15.5" x14ac:dyDescent="0.35">
      <c r="B65" s="19"/>
      <c r="C65" s="56"/>
      <c r="D65" s="56"/>
      <c r="E65" s="56"/>
      <c r="F65" s="56"/>
      <c r="G65" s="57"/>
      <c r="H65" s="56"/>
      <c r="I65" s="56"/>
    </row>
    <row r="66" spans="2:9" s="1" customFormat="1" ht="15.5" x14ac:dyDescent="0.35">
      <c r="B66" s="19"/>
      <c r="C66" s="56"/>
      <c r="D66" s="56"/>
      <c r="E66" s="56"/>
      <c r="F66" s="56"/>
      <c r="G66" s="57"/>
      <c r="H66" s="56"/>
      <c r="I66" s="56"/>
    </row>
    <row r="67" spans="2:9" s="1" customFormat="1" ht="15.5" x14ac:dyDescent="0.35">
      <c r="B67" s="19"/>
      <c r="C67" s="58" t="s">
        <v>36</v>
      </c>
      <c r="D67" s="83"/>
      <c r="E67" s="59"/>
      <c r="F67" s="59"/>
      <c r="G67" s="60"/>
      <c r="H67" s="59"/>
      <c r="I67" s="61"/>
    </row>
    <row r="68" spans="2:9" s="1" customFormat="1" ht="15.5" x14ac:dyDescent="0.35">
      <c r="B68" s="19"/>
      <c r="C68" s="62" t="s">
        <v>37</v>
      </c>
      <c r="D68" s="84"/>
      <c r="E68" s="56"/>
      <c r="F68" s="56"/>
      <c r="G68" s="57"/>
      <c r="H68" s="56"/>
      <c r="I68" s="63"/>
    </row>
    <row r="69" spans="2:9" s="1" customFormat="1" ht="15.5" x14ac:dyDescent="0.35">
      <c r="B69" s="19"/>
      <c r="C69" s="64" t="s">
        <v>59</v>
      </c>
      <c r="D69" s="85"/>
      <c r="E69" s="56"/>
      <c r="F69" s="56"/>
      <c r="G69" s="57"/>
      <c r="H69" s="56"/>
      <c r="I69" s="63"/>
    </row>
    <row r="70" spans="2:9" s="1" customFormat="1" ht="15.5" x14ac:dyDescent="0.35">
      <c r="B70" s="19"/>
      <c r="C70" s="64"/>
      <c r="D70" s="85"/>
      <c r="E70" s="56"/>
      <c r="F70" s="56"/>
      <c r="G70" s="57"/>
      <c r="H70" s="56"/>
      <c r="I70" s="63"/>
    </row>
    <row r="71" spans="2:9" s="1" customFormat="1" ht="15.5" x14ac:dyDescent="0.35">
      <c r="B71" s="19"/>
      <c r="C71" s="62" t="s">
        <v>38</v>
      </c>
      <c r="D71" s="84"/>
      <c r="E71" s="56"/>
      <c r="F71" s="56"/>
      <c r="G71" s="57"/>
      <c r="H71" s="56"/>
      <c r="I71" s="63"/>
    </row>
    <row r="72" spans="2:9" s="1" customFormat="1" ht="15.5" x14ac:dyDescent="0.35">
      <c r="B72" s="19"/>
      <c r="C72" s="64" t="s">
        <v>39</v>
      </c>
      <c r="D72" s="85"/>
      <c r="E72" s="56"/>
      <c r="F72" s="56"/>
      <c r="G72" s="57"/>
      <c r="H72" s="56"/>
      <c r="I72" s="63"/>
    </row>
    <row r="73" spans="2:9" s="1" customFormat="1" ht="15.5" x14ac:dyDescent="0.35">
      <c r="B73" s="19"/>
      <c r="C73" s="64" t="s">
        <v>40</v>
      </c>
      <c r="D73" s="85"/>
      <c r="E73" s="56"/>
      <c r="F73" s="56"/>
      <c r="G73" s="57"/>
      <c r="H73" s="56"/>
      <c r="I73" s="63"/>
    </row>
    <row r="74" spans="2:9" s="1" customFormat="1" ht="15.5" x14ac:dyDescent="0.35">
      <c r="B74" s="19"/>
      <c r="C74" s="64" t="s">
        <v>41</v>
      </c>
      <c r="D74" s="85"/>
      <c r="E74" s="56"/>
      <c r="F74" s="56"/>
      <c r="G74" s="57"/>
      <c r="H74" s="56"/>
      <c r="I74" s="63"/>
    </row>
    <row r="75" spans="2:9" s="1" customFormat="1" ht="15.5" x14ac:dyDescent="0.35">
      <c r="B75" s="19"/>
      <c r="C75" s="64"/>
      <c r="D75" s="85"/>
      <c r="E75" s="56"/>
      <c r="F75" s="56"/>
      <c r="G75" s="57"/>
      <c r="H75" s="56"/>
      <c r="I75" s="63"/>
    </row>
    <row r="76" spans="2:9" s="1" customFormat="1" ht="15.5" x14ac:dyDescent="0.35">
      <c r="B76" s="19"/>
      <c r="C76" s="62" t="s">
        <v>42</v>
      </c>
      <c r="D76" s="84"/>
      <c r="E76" s="56"/>
      <c r="F76" s="56"/>
      <c r="G76" s="57"/>
      <c r="H76" s="56"/>
      <c r="I76" s="63"/>
    </row>
    <row r="77" spans="2:9" s="1" customFormat="1" ht="15.5" x14ac:dyDescent="0.35">
      <c r="B77" s="19"/>
      <c r="C77" s="64" t="s">
        <v>43</v>
      </c>
      <c r="D77" s="85"/>
      <c r="E77" s="56"/>
      <c r="F77" s="56"/>
      <c r="G77" s="57"/>
      <c r="H77" s="56"/>
      <c r="I77" s="63"/>
    </row>
    <row r="78" spans="2:9" s="1" customFormat="1" ht="15.5" x14ac:dyDescent="0.35">
      <c r="B78" s="19"/>
      <c r="C78" s="64" t="s">
        <v>44</v>
      </c>
      <c r="D78" s="85"/>
      <c r="E78" s="56"/>
      <c r="F78" s="56"/>
      <c r="G78" s="57"/>
      <c r="H78" s="56"/>
      <c r="I78" s="63"/>
    </row>
    <row r="79" spans="2:9" s="1" customFormat="1" ht="15.5" x14ac:dyDescent="0.35">
      <c r="B79" s="19"/>
      <c r="C79" s="64" t="s">
        <v>60</v>
      </c>
      <c r="D79" s="85"/>
      <c r="E79" s="56"/>
      <c r="F79" s="56"/>
      <c r="G79" s="57"/>
      <c r="H79" s="56"/>
      <c r="I79" s="63"/>
    </row>
    <row r="80" spans="2:9" s="1" customFormat="1" ht="15.5" x14ac:dyDescent="0.35">
      <c r="B80" s="19"/>
      <c r="C80" s="64"/>
      <c r="D80" s="85"/>
      <c r="E80" s="56"/>
      <c r="F80" s="56"/>
      <c r="G80" s="57"/>
      <c r="H80" s="56"/>
      <c r="I80" s="63"/>
    </row>
    <row r="81" spans="2:9" s="1" customFormat="1" ht="15.5" x14ac:dyDescent="0.35">
      <c r="B81" s="19"/>
      <c r="C81" s="62" t="s">
        <v>57</v>
      </c>
      <c r="D81" s="84"/>
      <c r="E81" s="56"/>
      <c r="F81" s="56"/>
      <c r="G81" s="57"/>
      <c r="H81" s="56"/>
      <c r="I81" s="63"/>
    </row>
    <row r="82" spans="2:9" s="1" customFormat="1" ht="15.5" x14ac:dyDescent="0.35">
      <c r="B82" s="19"/>
      <c r="C82" s="64" t="s">
        <v>45</v>
      </c>
      <c r="D82" s="85"/>
      <c r="E82" s="56"/>
      <c r="F82" s="56"/>
      <c r="G82" s="57"/>
      <c r="H82" s="56"/>
      <c r="I82" s="63"/>
    </row>
    <row r="83" spans="2:9" s="1" customFormat="1" ht="15.5" x14ac:dyDescent="0.35">
      <c r="B83" s="19"/>
      <c r="C83" s="64" t="s">
        <v>46</v>
      </c>
      <c r="D83" s="85"/>
      <c r="E83" s="56"/>
      <c r="F83" s="56"/>
      <c r="G83" s="57"/>
      <c r="H83" s="56"/>
      <c r="I83" s="63"/>
    </row>
    <row r="84" spans="2:9" s="1" customFormat="1" ht="15.5" x14ac:dyDescent="0.35">
      <c r="B84" s="19"/>
      <c r="C84" s="64"/>
      <c r="D84" s="85"/>
      <c r="E84" s="56"/>
      <c r="F84" s="56"/>
      <c r="G84" s="57"/>
      <c r="H84" s="56"/>
      <c r="I84" s="63"/>
    </row>
    <row r="85" spans="2:9" s="1" customFormat="1" ht="15.5" x14ac:dyDescent="0.35">
      <c r="B85" s="19"/>
      <c r="C85" s="62" t="s">
        <v>47</v>
      </c>
      <c r="D85" s="84"/>
      <c r="E85" s="56"/>
      <c r="F85" s="56"/>
      <c r="G85" s="57"/>
      <c r="H85" s="56"/>
      <c r="I85" s="63"/>
    </row>
    <row r="86" spans="2:9" s="1" customFormat="1" ht="15.5" x14ac:dyDescent="0.35">
      <c r="B86" s="19"/>
      <c r="C86" s="64" t="s">
        <v>48</v>
      </c>
      <c r="D86" s="85"/>
      <c r="E86" s="56"/>
      <c r="F86" s="56"/>
      <c r="G86" s="57"/>
      <c r="H86" s="56"/>
      <c r="I86" s="63"/>
    </row>
    <row r="87" spans="2:9" s="1" customFormat="1" ht="15.5" x14ac:dyDescent="0.35">
      <c r="B87" s="19"/>
      <c r="C87" s="64" t="s">
        <v>49</v>
      </c>
      <c r="D87" s="85"/>
      <c r="E87" s="56"/>
      <c r="F87" s="56"/>
      <c r="G87" s="57"/>
      <c r="H87" s="56"/>
      <c r="I87" s="63"/>
    </row>
    <row r="88" spans="2:9" s="1" customFormat="1" ht="15.5" x14ac:dyDescent="0.35">
      <c r="B88" s="19"/>
      <c r="C88" s="64" t="s">
        <v>50</v>
      </c>
      <c r="D88" s="85"/>
      <c r="E88" s="56"/>
      <c r="F88" s="56"/>
      <c r="G88" s="57"/>
      <c r="H88" s="56"/>
      <c r="I88" s="63"/>
    </row>
    <row r="89" spans="2:9" s="1" customFormat="1" ht="15.5" x14ac:dyDescent="0.35">
      <c r="B89" s="19"/>
      <c r="C89" s="64"/>
      <c r="D89" s="85"/>
      <c r="E89" s="56"/>
      <c r="F89" s="56"/>
      <c r="G89" s="57"/>
      <c r="H89" s="56"/>
      <c r="I89" s="63"/>
    </row>
    <row r="90" spans="2:9" s="1" customFormat="1" ht="15.5" x14ac:dyDescent="0.35">
      <c r="B90" s="19"/>
      <c r="C90" s="62" t="s">
        <v>58</v>
      </c>
      <c r="D90" s="84"/>
      <c r="E90" s="56"/>
      <c r="F90" s="56"/>
      <c r="G90" s="57"/>
      <c r="H90" s="56"/>
      <c r="I90" s="63"/>
    </row>
    <row r="91" spans="2:9" s="1" customFormat="1" ht="15.5" x14ac:dyDescent="0.35">
      <c r="B91" s="19"/>
      <c r="C91" s="64" t="s">
        <v>51</v>
      </c>
      <c r="D91" s="85"/>
      <c r="E91" s="56"/>
      <c r="F91" s="56"/>
      <c r="G91" s="57"/>
      <c r="H91" s="56"/>
      <c r="I91" s="63"/>
    </row>
    <row r="92" spans="2:9" s="1" customFormat="1" ht="15.5" x14ac:dyDescent="0.35">
      <c r="B92" s="19"/>
      <c r="C92" s="64" t="s">
        <v>52</v>
      </c>
      <c r="D92" s="85"/>
      <c r="E92" s="56"/>
      <c r="F92" s="56"/>
      <c r="G92" s="57"/>
      <c r="H92" s="56"/>
      <c r="I92" s="63"/>
    </row>
    <row r="93" spans="2:9" s="1" customFormat="1" ht="15.5" x14ac:dyDescent="0.35">
      <c r="B93" s="19"/>
      <c r="C93" s="64" t="s">
        <v>53</v>
      </c>
      <c r="D93" s="85"/>
      <c r="E93" s="56"/>
      <c r="F93" s="56"/>
      <c r="G93" s="57"/>
      <c r="H93" s="56"/>
      <c r="I93" s="63"/>
    </row>
    <row r="94" spans="2:9" s="1" customFormat="1" ht="15.5" x14ac:dyDescent="0.35">
      <c r="B94" s="19"/>
      <c r="C94" s="65"/>
      <c r="D94" s="66"/>
      <c r="E94" s="66"/>
      <c r="F94" s="66"/>
      <c r="G94" s="67"/>
      <c r="H94" s="66"/>
      <c r="I94" s="68"/>
    </row>
    <row r="95" spans="2:9" s="1" customFormat="1" ht="15.5" x14ac:dyDescent="0.35">
      <c r="B95" s="19"/>
      <c r="C95" s="56"/>
      <c r="D95" s="56"/>
      <c r="E95" s="56"/>
      <c r="F95" s="56"/>
      <c r="G95" s="57"/>
      <c r="H95" s="56"/>
      <c r="I95" s="56"/>
    </row>
    <row r="96" spans="2:9" s="1" customFormat="1" ht="15.5" x14ac:dyDescent="0.35">
      <c r="B96" s="19"/>
      <c r="C96" s="35"/>
      <c r="D96" s="86"/>
      <c r="E96" s="69"/>
      <c r="F96" s="69"/>
      <c r="G96" s="69"/>
      <c r="H96" s="70"/>
      <c r="I96" s="56"/>
    </row>
    <row r="97" spans="2:9" s="1" customFormat="1" ht="21" x14ac:dyDescent="0.5">
      <c r="B97" s="19"/>
      <c r="C97" s="36" t="s">
        <v>54</v>
      </c>
      <c r="D97" s="87"/>
      <c r="E97" s="71"/>
      <c r="F97" s="71"/>
      <c r="G97" s="71"/>
      <c r="H97" s="72"/>
      <c r="I97" s="56"/>
    </row>
    <row r="98" spans="2:9" s="1" customFormat="1" ht="21" x14ac:dyDescent="0.5">
      <c r="B98" s="19"/>
      <c r="C98" s="36"/>
      <c r="D98" s="87"/>
      <c r="E98" s="73"/>
      <c r="F98" s="73"/>
      <c r="G98" s="73"/>
      <c r="H98" s="74"/>
      <c r="I98" s="56"/>
    </row>
    <row r="99" spans="2:9" s="1" customFormat="1" ht="21" x14ac:dyDescent="0.5">
      <c r="B99" s="19"/>
      <c r="C99" s="36"/>
      <c r="D99" s="87"/>
      <c r="E99" s="73"/>
      <c r="F99" s="73"/>
      <c r="G99" s="73"/>
      <c r="H99" s="74"/>
      <c r="I99" s="56"/>
    </row>
    <row r="100" spans="2:9" s="1" customFormat="1" ht="21" x14ac:dyDescent="0.5">
      <c r="B100" s="19"/>
      <c r="C100" s="36" t="s">
        <v>55</v>
      </c>
      <c r="D100" s="87"/>
      <c r="E100" s="73"/>
      <c r="F100" s="73"/>
      <c r="G100" s="73"/>
      <c r="H100" s="74"/>
      <c r="I100" s="56"/>
    </row>
    <row r="101" spans="2:9" s="1" customFormat="1" ht="21" x14ac:dyDescent="0.5">
      <c r="B101" s="19"/>
      <c r="C101" s="36"/>
      <c r="D101" s="87"/>
      <c r="E101" s="73"/>
      <c r="F101" s="73"/>
      <c r="G101" s="73"/>
      <c r="H101" s="74"/>
      <c r="I101" s="56"/>
    </row>
    <row r="102" spans="2:9" s="1" customFormat="1" ht="21" x14ac:dyDescent="0.5">
      <c r="B102" s="19"/>
      <c r="C102" s="36"/>
      <c r="D102" s="87"/>
      <c r="E102" s="73"/>
      <c r="F102" s="73"/>
      <c r="G102" s="73"/>
      <c r="H102" s="74"/>
      <c r="I102" s="56"/>
    </row>
    <row r="103" spans="2:9" s="1" customFormat="1" ht="21" x14ac:dyDescent="0.5">
      <c r="B103" s="19"/>
      <c r="C103" s="36" t="s">
        <v>56</v>
      </c>
      <c r="D103" s="87"/>
      <c r="E103" s="73"/>
      <c r="F103" s="73"/>
      <c r="G103" s="73"/>
      <c r="H103" s="74"/>
      <c r="I103" s="56"/>
    </row>
    <row r="104" spans="2:9" s="1" customFormat="1" ht="21" x14ac:dyDescent="0.5">
      <c r="B104" s="19"/>
      <c r="C104" s="37"/>
      <c r="D104" s="88"/>
      <c r="E104" s="75"/>
      <c r="F104" s="75"/>
      <c r="G104" s="75"/>
      <c r="H104" s="76"/>
      <c r="I104" s="56"/>
    </row>
    <row r="105" spans="2:9" s="1" customFormat="1" ht="15.5" x14ac:dyDescent="0.35">
      <c r="B105" s="19"/>
      <c r="C105" s="56"/>
      <c r="D105" s="56"/>
      <c r="E105" s="56"/>
      <c r="F105" s="56"/>
      <c r="G105" s="57"/>
      <c r="H105" s="56"/>
      <c r="I105" s="56"/>
    </row>
    <row r="106" spans="2:9" s="1" customFormat="1" ht="15.5" hidden="1" x14ac:dyDescent="0.35">
      <c r="B106" s="19"/>
      <c r="C106" s="56"/>
      <c r="D106" s="56"/>
      <c r="E106" s="56"/>
      <c r="F106" s="56"/>
      <c r="G106" s="57"/>
      <c r="H106" s="56"/>
      <c r="I106" s="56"/>
    </row>
    <row r="107" spans="2:9" s="1" customFormat="1" ht="15.5" hidden="1" x14ac:dyDescent="0.35">
      <c r="B107" s="19"/>
      <c r="C107" s="56"/>
      <c r="D107" s="56"/>
      <c r="E107" s="56"/>
      <c r="F107" s="56"/>
      <c r="G107" s="57"/>
      <c r="H107" s="56"/>
      <c r="I107" s="56"/>
    </row>
    <row r="108" spans="2:9" s="1" customFormat="1" ht="15.5" hidden="1" x14ac:dyDescent="0.35">
      <c r="B108" s="19"/>
      <c r="C108" s="56"/>
      <c r="D108" s="56"/>
      <c r="E108" s="56"/>
      <c r="F108" s="56"/>
      <c r="G108" s="57"/>
      <c r="H108" s="56"/>
      <c r="I108" s="56"/>
    </row>
    <row r="109" spans="2:9" s="1" customFormat="1" ht="15.5" hidden="1" x14ac:dyDescent="0.35">
      <c r="B109" s="19"/>
      <c r="C109" s="56"/>
      <c r="D109" s="56"/>
      <c r="E109" s="56"/>
      <c r="F109" s="56"/>
      <c r="G109" s="57"/>
      <c r="H109" s="56"/>
      <c r="I109" s="56"/>
    </row>
    <row r="110" spans="2:9" s="1" customFormat="1" ht="15.5" hidden="1" x14ac:dyDescent="0.35">
      <c r="B110" s="19"/>
      <c r="C110" s="56"/>
      <c r="D110" s="56"/>
      <c r="E110" s="56"/>
      <c r="F110" s="56"/>
      <c r="G110" s="57"/>
      <c r="H110" s="56"/>
      <c r="I110" s="56"/>
    </row>
    <row r="111" spans="2:9" s="1" customFormat="1" ht="15.5" hidden="1" x14ac:dyDescent="0.35">
      <c r="B111" s="19"/>
      <c r="C111" s="56"/>
      <c r="D111" s="56"/>
      <c r="E111" s="56"/>
      <c r="F111" s="56"/>
      <c r="G111" s="57"/>
      <c r="H111" s="56"/>
      <c r="I111" s="56"/>
    </row>
    <row r="112" spans="2:9" s="1" customFormat="1" ht="15.5" hidden="1" x14ac:dyDescent="0.35">
      <c r="B112" s="19"/>
      <c r="C112" s="56"/>
      <c r="D112" s="56"/>
      <c r="E112" s="56"/>
      <c r="F112" s="56"/>
      <c r="G112" s="57"/>
      <c r="H112" s="56"/>
      <c r="I112" s="56"/>
    </row>
    <row r="113" spans="2:9" s="1" customFormat="1" ht="15.5" hidden="1" x14ac:dyDescent="0.35">
      <c r="B113" s="19"/>
      <c r="C113" s="56"/>
      <c r="D113" s="56"/>
      <c r="E113" s="56"/>
      <c r="F113" s="56"/>
      <c r="G113" s="57"/>
      <c r="H113" s="56"/>
      <c r="I113" s="56"/>
    </row>
    <row r="114" spans="2:9" s="1" customFormat="1" ht="15.5" hidden="1" x14ac:dyDescent="0.35">
      <c r="B114" s="19"/>
      <c r="C114" s="56"/>
      <c r="D114" s="56"/>
      <c r="E114" s="56"/>
      <c r="F114" s="56"/>
      <c r="G114" s="57"/>
      <c r="H114" s="56"/>
      <c r="I114" s="56"/>
    </row>
    <row r="115" spans="2:9" s="1" customFormat="1" ht="15.5" hidden="1" x14ac:dyDescent="0.35">
      <c r="B115" s="19"/>
      <c r="C115" s="56"/>
      <c r="D115" s="56"/>
      <c r="E115" s="56"/>
      <c r="F115" s="56"/>
      <c r="G115" s="57"/>
      <c r="H115" s="56"/>
      <c r="I115" s="56"/>
    </row>
    <row r="116" spans="2:9" ht="12.5" hidden="1" x14ac:dyDescent="0.25"/>
    <row r="117" spans="2:9" ht="12.5" hidden="1" x14ac:dyDescent="0.25"/>
    <row r="118" spans="2:9" ht="12.5" hidden="1" x14ac:dyDescent="0.25"/>
    <row r="119" spans="2:9" ht="12.5" hidden="1" x14ac:dyDescent="0.25"/>
    <row r="120" spans="2:9" ht="12.5" hidden="1" x14ac:dyDescent="0.25"/>
    <row r="121" spans="2:9" ht="12.5" hidden="1" x14ac:dyDescent="0.25"/>
    <row r="122" spans="2:9" ht="12.5" hidden="1" x14ac:dyDescent="0.25"/>
    <row r="123" spans="2:9" ht="12.5" hidden="1" x14ac:dyDescent="0.25"/>
    <row r="124" spans="2:9" ht="12.5" hidden="1" x14ac:dyDescent="0.25"/>
    <row r="125" spans="2:9" ht="12.5" hidden="1" x14ac:dyDescent="0.25"/>
    <row r="126" spans="2:9" ht="12.5" hidden="1" x14ac:dyDescent="0.25"/>
    <row r="127" spans="2:9" ht="12.5" hidden="1" x14ac:dyDescent="0.25"/>
    <row r="128" spans="2:9" ht="12.5" hidden="1" x14ac:dyDescent="0.25"/>
    <row r="129" ht="12.5" hidden="1" x14ac:dyDescent="0.25"/>
    <row r="130" ht="12.5" hidden="1" x14ac:dyDescent="0.25"/>
    <row r="131" ht="12.5" hidden="1" x14ac:dyDescent="0.25"/>
    <row r="132" ht="12.5" hidden="1" x14ac:dyDescent="0.25"/>
    <row r="133" ht="12.5" hidden="1" x14ac:dyDescent="0.25"/>
    <row r="134" ht="12.5" hidden="1" x14ac:dyDescent="0.25"/>
    <row r="135" ht="12.5" hidden="1" x14ac:dyDescent="0.25"/>
    <row r="136" ht="12.5" hidden="1" x14ac:dyDescent="0.25"/>
    <row r="137" ht="12.5" hidden="1" x14ac:dyDescent="0.25"/>
    <row r="138" ht="12.5" hidden="1" x14ac:dyDescent="0.25"/>
    <row r="139" ht="12.5" hidden="1" x14ac:dyDescent="0.25"/>
    <row r="140" ht="12.5" hidden="1" x14ac:dyDescent="0.25"/>
    <row r="141" ht="12.5" hidden="1" x14ac:dyDescent="0.25"/>
    <row r="142" ht="12.5" hidden="1" x14ac:dyDescent="0.25"/>
    <row r="143" ht="12.5" hidden="1" x14ac:dyDescent="0.25"/>
    <row r="144" ht="12.5" hidden="1" x14ac:dyDescent="0.25"/>
    <row r="145" ht="12.5" hidden="1" x14ac:dyDescent="0.25"/>
    <row r="146" ht="12.5" hidden="1" x14ac:dyDescent="0.25"/>
    <row r="147" ht="12.5" hidden="1" x14ac:dyDescent="0.25"/>
    <row r="229" ht="12.5" hidden="1" x14ac:dyDescent="0.25"/>
    <row r="230" ht="12.5" hidden="1" x14ac:dyDescent="0.25"/>
    <row r="231" ht="12.5" hidden="1" x14ac:dyDescent="0.25"/>
    <row r="232" ht="12.5" hidden="1" x14ac:dyDescent="0.25"/>
    <row r="233" ht="12.5" hidden="1" x14ac:dyDescent="0.25"/>
    <row r="234" ht="12.5" hidden="1" x14ac:dyDescent="0.25"/>
    <row r="235" ht="12.5" hidden="1" x14ac:dyDescent="0.25"/>
    <row r="236" ht="12.5" hidden="1" x14ac:dyDescent="0.25"/>
    <row r="237" ht="12.5" hidden="1" x14ac:dyDescent="0.25"/>
    <row r="238" ht="12.5" hidden="1" x14ac:dyDescent="0.25"/>
    <row r="239" ht="12.5" hidden="1" x14ac:dyDescent="0.25"/>
    <row r="240" ht="12.5" hidden="1" x14ac:dyDescent="0.25"/>
    <row r="241" ht="12.5" hidden="1" x14ac:dyDescent="0.25"/>
    <row r="242" ht="12.5" hidden="1" x14ac:dyDescent="0.25"/>
    <row r="243" ht="12.5" hidden="1" x14ac:dyDescent="0.25"/>
    <row r="244" ht="12.5" hidden="1" x14ac:dyDescent="0.25"/>
    <row r="245" ht="12.5" hidden="1" x14ac:dyDescent="0.25"/>
    <row r="246" ht="12.5" hidden="1" x14ac:dyDescent="0.25"/>
    <row r="247" ht="12.5" hidden="1" x14ac:dyDescent="0.25"/>
    <row r="248" ht="12.5" hidden="1" x14ac:dyDescent="0.25"/>
    <row r="249" ht="12.5" hidden="1" x14ac:dyDescent="0.25"/>
    <row r="250" ht="12.5" hidden="1" x14ac:dyDescent="0.25"/>
    <row r="251" ht="12.5" hidden="1" x14ac:dyDescent="0.25"/>
    <row r="252" ht="12.5" hidden="1" x14ac:dyDescent="0.25"/>
    <row r="253" ht="12.5" hidden="1" x14ac:dyDescent="0.25"/>
    <row r="254" ht="12.5" hidden="1" x14ac:dyDescent="0.25"/>
    <row r="255" ht="12.5" hidden="1" x14ac:dyDescent="0.25"/>
    <row r="256" ht="12.5" hidden="1" x14ac:dyDescent="0.25"/>
    <row r="257" ht="12.5" hidden="1" x14ac:dyDescent="0.25"/>
    <row r="258" ht="12.5" hidden="1" x14ac:dyDescent="0.25"/>
    <row r="259" ht="12.5" hidden="1" x14ac:dyDescent="0.25"/>
    <row r="260" ht="12.5" hidden="1" x14ac:dyDescent="0.25"/>
    <row r="261" ht="12.5" hidden="1" x14ac:dyDescent="0.25"/>
    <row r="262" ht="12.5" hidden="1" x14ac:dyDescent="0.25"/>
    <row r="263" ht="12.5" hidden="1" x14ac:dyDescent="0.25"/>
    <row r="264" ht="12.5" hidden="1" x14ac:dyDescent="0.25"/>
    <row r="265" ht="12.5" hidden="1" x14ac:dyDescent="0.25"/>
    <row r="266" ht="12.5" hidden="1" x14ac:dyDescent="0.25"/>
    <row r="267" ht="12.5" hidden="1" x14ac:dyDescent="0.25"/>
    <row r="268" ht="12.5" hidden="1" x14ac:dyDescent="0.25"/>
    <row r="269" ht="12.5" hidden="1" x14ac:dyDescent="0.25"/>
    <row r="270" ht="12.5" hidden="1" x14ac:dyDescent="0.25"/>
    <row r="271" ht="12.5" hidden="1" x14ac:dyDescent="0.25"/>
    <row r="272" ht="12.5" hidden="1" x14ac:dyDescent="0.25"/>
    <row r="273" ht="12.5" hidden="1" x14ac:dyDescent="0.25"/>
    <row r="274" ht="12.5" hidden="1" x14ac:dyDescent="0.25"/>
    <row r="275" ht="12.5" hidden="1" x14ac:dyDescent="0.25"/>
    <row r="276" ht="12.5" hidden="1" x14ac:dyDescent="0.25"/>
    <row r="277" ht="12.5" hidden="1" x14ac:dyDescent="0.25"/>
    <row r="278" ht="12.5" hidden="1" x14ac:dyDescent="0.25"/>
    <row r="279" ht="12.5" hidden="1" x14ac:dyDescent="0.25"/>
    <row r="280" ht="12.5" hidden="1" x14ac:dyDescent="0.25"/>
    <row r="281" ht="12.5" hidden="1" x14ac:dyDescent="0.25"/>
    <row r="282" ht="12.5" hidden="1" x14ac:dyDescent="0.25"/>
    <row r="283" ht="12.5" hidden="1" x14ac:dyDescent="0.25"/>
    <row r="284" ht="12.5" hidden="1" x14ac:dyDescent="0.25"/>
    <row r="285" ht="12.5" hidden="1" x14ac:dyDescent="0.25"/>
    <row r="286" ht="12.5" hidden="1" x14ac:dyDescent="0.25"/>
    <row r="287" ht="12.5" hidden="1" x14ac:dyDescent="0.25"/>
    <row r="288" ht="12.5" hidden="1" x14ac:dyDescent="0.25"/>
    <row r="289" ht="12.5" hidden="1" x14ac:dyDescent="0.25"/>
    <row r="290" ht="12.5" hidden="1" x14ac:dyDescent="0.25"/>
    <row r="291" ht="12.5" hidden="1" x14ac:dyDescent="0.25"/>
    <row r="292" ht="12.5" hidden="1" x14ac:dyDescent="0.25"/>
    <row r="293" ht="12.5" hidden="1" x14ac:dyDescent="0.25"/>
    <row r="294" ht="12.5" hidden="1" x14ac:dyDescent="0.25"/>
    <row r="295" ht="12.5" hidden="1" x14ac:dyDescent="0.25"/>
    <row r="296" ht="12.5" hidden="1" x14ac:dyDescent="0.25"/>
    <row r="297" ht="12.5" hidden="1" x14ac:dyDescent="0.25"/>
    <row r="298" ht="12.5" hidden="1" x14ac:dyDescent="0.25"/>
    <row r="299" ht="12.5" hidden="1" x14ac:dyDescent="0.25"/>
    <row r="300" ht="12.5" hidden="1" x14ac:dyDescent="0.25"/>
    <row r="301" ht="12.5" hidden="1" x14ac:dyDescent="0.25"/>
    <row r="302" ht="12.5" hidden="1" x14ac:dyDescent="0.25"/>
    <row r="303" ht="12.5" hidden="1" x14ac:dyDescent="0.25"/>
    <row r="304" ht="12.5" hidden="1" x14ac:dyDescent="0.25"/>
    <row r="305" ht="12.5" hidden="1" x14ac:dyDescent="0.25"/>
    <row r="306" ht="12.5" hidden="1" x14ac:dyDescent="0.25"/>
    <row r="307" ht="12.5" hidden="1" x14ac:dyDescent="0.25"/>
    <row r="308" ht="12.5" hidden="1" x14ac:dyDescent="0.25"/>
    <row r="309" ht="12.5" hidden="1" x14ac:dyDescent="0.25"/>
    <row r="310" ht="12.5" hidden="1" x14ac:dyDescent="0.25"/>
    <row r="311" ht="12.5" hidden="1" x14ac:dyDescent="0.25"/>
    <row r="312" ht="12.5" hidden="1" x14ac:dyDescent="0.25"/>
    <row r="313" ht="12.5" hidden="1" x14ac:dyDescent="0.25"/>
    <row r="314" ht="12.5" hidden="1" x14ac:dyDescent="0.25"/>
    <row r="315" ht="12.5" hidden="1" x14ac:dyDescent="0.25"/>
    <row r="316" ht="12.5" hidden="1" x14ac:dyDescent="0.25"/>
  </sheetData>
  <sheetProtection algorithmName="SHA-512" hashValue="sMrBVmr5u2NuHHRJ7kDmhXsHTScM6tHCswMhL/v/+mO8fYKrQ4VtZ1mmu7w09+IJNVhLY5dADZ340t9yVtpZug==" saltValue="RzWzze8zc/nnbcDLTIayRg==" spinCount="100000" sheet="1" objects="1" scenarios="1"/>
  <mergeCells count="1">
    <mergeCell ref="G4:I4"/>
  </mergeCells>
  <dataValidations count="1">
    <dataValidation type="list" allowBlank="1" showInputMessage="1" showErrorMessage="1" sqref="F2" xr:uid="{00000000-0002-0000-0000-000000000000}">
      <formula1>cuRR</formula1>
    </dataValidation>
  </dataValidations>
  <hyperlinks>
    <hyperlink ref="D12" location="'Special Numbers_AT'!D15" display="*Group 1" xr:uid="{00000000-0004-0000-0000-000000000000}"/>
    <hyperlink ref="D13" location="'Special Numbers_AT'!D16" display="*Group 2" xr:uid="{00000000-0004-0000-0000-000001000000}"/>
    <hyperlink ref="D14" location="'Special Numbers_AT'!D17" display="*Group 3" xr:uid="{00000000-0004-0000-0000-000002000000}"/>
    <hyperlink ref="D15" location="'Special Numbers_AT'!D18" display="*Group 4" xr:uid="{00000000-0004-0000-0000-000003000000}"/>
    <hyperlink ref="D16" location="'Special Numbers_AT'!D19" display="*Group 5" xr:uid="{00000000-0004-0000-0000-000004000000}"/>
    <hyperlink ref="D17" location="'Special Numbers_AT'!D20" display="*Group 6" xr:uid="{00000000-0004-0000-0000-000005000000}"/>
    <hyperlink ref="D22" location="'Special Numbers_AT'!D21" display="*Group 1" xr:uid="{00000000-0004-0000-0000-000006000000}"/>
    <hyperlink ref="D23" location="'Special Numbers_AT'!D22" display="*Group 2" xr:uid="{00000000-0004-0000-0000-000007000000}"/>
    <hyperlink ref="D24" location="'Special Numbers_AT'!D23" display="*Group 1" xr:uid="{00000000-0004-0000-0000-000008000000}"/>
    <hyperlink ref="D25" location="'Special Numbers_AT'!D24" display="*Group 2" xr:uid="{00000000-0004-0000-0000-000009000000}"/>
    <hyperlink ref="D26" location="'Special Numbers_AT'!D25" display="*Group 3" xr:uid="{00000000-0004-0000-0000-00000A000000}"/>
    <hyperlink ref="D27" location="'Special Numbers_AT'!D26" display="*Group 4" xr:uid="{00000000-0004-0000-0000-00000B000000}"/>
    <hyperlink ref="D28" location="'Special Numbers_AT'!D27" display="*Group 5" xr:uid="{00000000-0004-0000-0000-00000C000000}"/>
    <hyperlink ref="D29" location="'Special Numbers_AT'!D28" display="*Group 6" xr:uid="{00000000-0004-0000-0000-00000D000000}"/>
    <hyperlink ref="D30" location="'Special Numbers_AT'!D29" display="*Group 7" xr:uid="{00000000-0004-0000-0000-00000E000000}"/>
    <hyperlink ref="D31" location="'Special Numbers_AT'!D30" display="*Group 8" xr:uid="{00000000-0004-0000-0000-00000F000000}"/>
    <hyperlink ref="D32" location="'Special Numbers_AT'!D31" display="*Group 9" xr:uid="{00000000-0004-0000-0000-000010000000}"/>
    <hyperlink ref="D33" location="'Special Numbers_AT'!D32" display="*Group 10" xr:uid="{00000000-0004-0000-0000-000011000000}"/>
    <hyperlink ref="D34" location="'Special Numbers_AT'!D33" display="*Group 11" xr:uid="{00000000-0004-0000-0000-000012000000}"/>
    <hyperlink ref="D35" location="'Special Numbers_AT'!D34" display="*Group 12" xr:uid="{00000000-0004-0000-0000-000013000000}"/>
    <hyperlink ref="D36" location="'Special Numbers_AT'!D35" display="*Group 13" xr:uid="{00000000-0004-0000-0000-000014000000}"/>
    <hyperlink ref="D37" location="'Special Numbers_AT'!D36" display="*Group 14" xr:uid="{00000000-0004-0000-0000-000015000000}"/>
    <hyperlink ref="D38" location="'Special Numbers_AT'!D37" display="*Group 15" xr:uid="{00000000-0004-0000-0000-000016000000}"/>
    <hyperlink ref="D39" location="'Special Numbers_AT'!D38" display="*Group 16" xr:uid="{00000000-0004-0000-0000-000017000000}"/>
    <hyperlink ref="D40" location="'Special Numbers_AT'!D39" display="*Group 17" xr:uid="{00000000-0004-0000-0000-000018000000}"/>
    <hyperlink ref="D41" location="'Special Numbers_AT'!D40" display="*Group 18" xr:uid="{00000000-0004-0000-0000-000019000000}"/>
    <hyperlink ref="D42" location="'Special Numbers_AT'!D41" display="*Group 1" xr:uid="{00000000-0004-0000-0000-00001A000000}"/>
    <hyperlink ref="D43" location="'Special Numbers_AT'!D42" display="*Group 2" xr:uid="{00000000-0004-0000-0000-00001B000000}"/>
    <hyperlink ref="D44" location="'Special Numbers_AT'!D43" display="*Group 3" xr:uid="{00000000-0004-0000-0000-00001C000000}"/>
    <hyperlink ref="D45" location="'Special Numbers_AT'!D44" display="*Group 4" xr:uid="{00000000-0004-0000-0000-00001D000000}"/>
    <hyperlink ref="D46" location="'Special Numbers_AT'!D45" display="*Group 5" xr:uid="{00000000-0004-0000-0000-00001E000000}"/>
    <hyperlink ref="D47" location="'Special Numbers_AT'!D46" display="*Group 6" xr:uid="{00000000-0004-0000-0000-00001F000000}"/>
    <hyperlink ref="D48" location="'Special Numbers_AT'!D47" display="*Group 7" xr:uid="{00000000-0004-0000-0000-000020000000}"/>
    <hyperlink ref="D49" location="'Special Numbers_AT'!D48" display="*Group 8" xr:uid="{00000000-0004-0000-0000-000021000000}"/>
    <hyperlink ref="D50" location="'Special Numbers_AT'!D49" display="*Group 9" xr:uid="{00000000-0004-0000-0000-000022000000}"/>
    <hyperlink ref="D51" location="'Special Numbers_AT'!D50" display="*Group 10" xr:uid="{00000000-0004-0000-0000-000023000000}"/>
    <hyperlink ref="D52" location="'Special Numbers_AT'!D51" display="*Group 11" xr:uid="{00000000-0004-0000-0000-000024000000}"/>
    <hyperlink ref="D53" location="'Special Numbers_AT'!D52" display="*Group 12" xr:uid="{00000000-0004-0000-0000-000025000000}"/>
    <hyperlink ref="D54" location="'Special Numbers_AT'!D53" display="*Group 13" xr:uid="{00000000-0004-0000-0000-000026000000}"/>
    <hyperlink ref="D55" location="'Special Numbers_AT'!D54" display="*Group 14" xr:uid="{00000000-0004-0000-0000-000027000000}"/>
    <hyperlink ref="D56" location="'Special Numbers_AT'!D55" display="*Group 15" xr:uid="{00000000-0004-0000-0000-000028000000}"/>
    <hyperlink ref="D57" location="'Special Numbers_AT'!D56" display="*Group 16" xr:uid="{00000000-0004-0000-0000-000029000000}"/>
    <hyperlink ref="D58" location="'Special Numbers_AT'!D57" display="*Group 17" xr:uid="{00000000-0004-0000-0000-00002A000000}"/>
    <hyperlink ref="D59" location="'Special Numbers_AT'!D58" display="*Group 18" xr:uid="{00000000-0004-0000-0000-00002B000000}"/>
    <hyperlink ref="D18" location="'Special Numbers_AT'!D15" display="*Group 1" xr:uid="{8AA666E1-30D8-46AB-BE72-4248B7E7FCAB}"/>
    <hyperlink ref="D19" location="'Special Numbers_AT'!D16" display="*Group 2" xr:uid="{C2C366AF-EAC0-4AEB-A74C-B8658525DD1C}"/>
    <hyperlink ref="D20" location="'Special Numbers_AT'!D17" display="*Group 3" xr:uid="{49DCD419-0495-425E-A166-F324644F996D}"/>
    <hyperlink ref="D21" location="'Special Numbers_AT'!D18" display="*Group 4" xr:uid="{D3D42787-8AF6-445B-A0D3-A641E2962C07}"/>
  </hyperlinks>
  <pageMargins left="0.7" right="0.7" top="0.75" bottom="0.75" header="0.3" footer="0.3"/>
  <pageSetup scale="5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958"/>
  <sheetViews>
    <sheetView showGridLines="0" showRowColHeaders="0" workbookViewId="0">
      <selection activeCell="D165" sqref="D165"/>
    </sheetView>
  </sheetViews>
  <sheetFormatPr defaultColWidth="9.1796875" defaultRowHeight="14.5" x14ac:dyDescent="0.35"/>
  <cols>
    <col min="1" max="1" width="2" style="78" customWidth="1"/>
    <col min="2" max="2" width="11.1796875" style="78" customWidth="1"/>
    <col min="3" max="3" width="11" style="78" customWidth="1"/>
    <col min="4" max="4" width="20.453125" style="78" customWidth="1"/>
    <col min="5" max="5" width="14.54296875" style="78" bestFit="1" customWidth="1"/>
    <col min="6" max="6" width="16.26953125" style="78" bestFit="1" customWidth="1"/>
    <col min="7" max="7" width="20" style="78" bestFit="1" customWidth="1"/>
    <col min="8" max="8" width="4.453125" style="78" bestFit="1" customWidth="1"/>
    <col min="9" max="16384" width="9.1796875" style="78"/>
  </cols>
  <sheetData>
    <row r="1" spans="1:7" customFormat="1" ht="21" x14ac:dyDescent="0.35">
      <c r="A1" s="78"/>
      <c r="B1" s="114" t="s">
        <v>2976</v>
      </c>
      <c r="C1" s="114"/>
      <c r="D1" s="114"/>
      <c r="E1" s="114"/>
      <c r="F1" s="114"/>
      <c r="G1" s="114"/>
    </row>
    <row r="2" spans="1:7" ht="15.5" x14ac:dyDescent="0.35">
      <c r="B2" s="81" t="s">
        <v>768</v>
      </c>
      <c r="C2" s="81" t="s">
        <v>75</v>
      </c>
      <c r="D2" s="81" t="s">
        <v>71</v>
      </c>
      <c r="E2" s="81" t="s">
        <v>72</v>
      </c>
      <c r="F2" s="81" t="s">
        <v>73</v>
      </c>
      <c r="G2" s="81" t="s">
        <v>74</v>
      </c>
    </row>
    <row r="3" spans="1:7" x14ac:dyDescent="0.35">
      <c r="B3" s="78" t="s">
        <v>767</v>
      </c>
      <c r="C3" s="78" t="s">
        <v>20</v>
      </c>
      <c r="D3" s="78" t="s">
        <v>76</v>
      </c>
      <c r="E3" s="78" t="s">
        <v>77</v>
      </c>
      <c r="F3" s="78" t="str">
        <f>VLOOKUP('Special Numbers_AT'!$AB$2,'Special Numbers_AT'!$AL$7:$AM$7,2,0)&amp;" "&amp;ROUNDUP('VG working'!F3*HLOOKUP('Special Numbers_AT'!$AB$2,'Special Numbers_AT'!$AC$2:$AI$3,2,0),4)</f>
        <v>€ 0.0564</v>
      </c>
      <c r="G3" s="78" t="str">
        <f>VLOOKUP('Special Numbers_AT'!$AB$2,'Special Numbers_AT'!$AL$7:$AM$7,2,0)&amp;" "&amp;ROUNDUP('VG working'!G3*HLOOKUP('Special Numbers_AT'!$AB$2,'Special Numbers_AT'!$AC$2:$AI$3,2,0),4)</f>
        <v>€ 0.0564</v>
      </c>
    </row>
    <row r="4" spans="1:7" x14ac:dyDescent="0.35">
      <c r="B4" s="78" t="s">
        <v>767</v>
      </c>
      <c r="C4" s="78" t="s">
        <v>20</v>
      </c>
      <c r="D4" s="78" t="s">
        <v>78</v>
      </c>
      <c r="E4" s="78" t="s">
        <v>79</v>
      </c>
      <c r="F4" s="78" t="str">
        <f>VLOOKUP('Special Numbers_AT'!$AB$2,'Special Numbers_AT'!$AL$7:$AM$7,2,0)&amp;" "&amp;ROUNDUP('VG working'!F4*HLOOKUP('Special Numbers_AT'!$AB$2,'Special Numbers_AT'!$AC$2:$AI$3,2,0),4)</f>
        <v>€ 0.0564</v>
      </c>
      <c r="G4" s="78" t="str">
        <f>VLOOKUP('Special Numbers_AT'!$AB$2,'Special Numbers_AT'!$AL$7:$AM$7,2,0)&amp;" "&amp;ROUNDUP('VG working'!G4*HLOOKUP('Special Numbers_AT'!$AB$2,'Special Numbers_AT'!$AC$2:$AI$3,2,0),4)</f>
        <v>€ 0.0564</v>
      </c>
    </row>
    <row r="5" spans="1:7" x14ac:dyDescent="0.35">
      <c r="B5" s="78" t="s">
        <v>767</v>
      </c>
      <c r="C5" s="78" t="s">
        <v>20</v>
      </c>
      <c r="D5" s="78" t="s">
        <v>80</v>
      </c>
      <c r="E5" s="78" t="s">
        <v>81</v>
      </c>
      <c r="F5" s="78" t="str">
        <f>VLOOKUP('Special Numbers_AT'!$AB$2,'Special Numbers_AT'!$AL$7:$AM$7,2,0)&amp;" "&amp;ROUNDUP('VG working'!F5*HLOOKUP('Special Numbers_AT'!$AB$2,'Special Numbers_AT'!$AC$2:$AI$3,2,0),4)</f>
        <v>€ 0.0564</v>
      </c>
      <c r="G5" s="78" t="str">
        <f>VLOOKUP('Special Numbers_AT'!$AB$2,'Special Numbers_AT'!$AL$7:$AM$7,2,0)&amp;" "&amp;ROUNDUP('VG working'!G5*HLOOKUP('Special Numbers_AT'!$AB$2,'Special Numbers_AT'!$AC$2:$AI$3,2,0),4)</f>
        <v>€ 0.0564</v>
      </c>
    </row>
    <row r="6" spans="1:7" x14ac:dyDescent="0.35">
      <c r="B6" s="78" t="s">
        <v>767</v>
      </c>
      <c r="C6" s="78" t="s">
        <v>20</v>
      </c>
      <c r="D6" s="78" t="s">
        <v>82</v>
      </c>
      <c r="E6" s="78" t="s">
        <v>83</v>
      </c>
      <c r="F6" s="78" t="str">
        <f>VLOOKUP('Special Numbers_AT'!$AB$2,'Special Numbers_AT'!$AL$7:$AM$7,2,0)&amp;" "&amp;ROUNDUP('VG working'!F6*HLOOKUP('Special Numbers_AT'!$AB$2,'Special Numbers_AT'!$AC$2:$AI$3,2,0),4)</f>
        <v>€ 0.0564</v>
      </c>
      <c r="G6" s="78" t="str">
        <f>VLOOKUP('Special Numbers_AT'!$AB$2,'Special Numbers_AT'!$AL$7:$AM$7,2,0)&amp;" "&amp;ROUNDUP('VG working'!G6*HLOOKUP('Special Numbers_AT'!$AB$2,'Special Numbers_AT'!$AC$2:$AI$3,2,0),4)</f>
        <v>€ 0.0564</v>
      </c>
    </row>
    <row r="7" spans="1:7" x14ac:dyDescent="0.35">
      <c r="B7" s="78" t="s">
        <v>767</v>
      </c>
      <c r="C7" s="78" t="s">
        <v>20</v>
      </c>
      <c r="D7" s="78" t="s">
        <v>84</v>
      </c>
      <c r="E7" s="78" t="s">
        <v>85</v>
      </c>
      <c r="F7" s="78" t="str">
        <f>VLOOKUP('Special Numbers_AT'!$AB$2,'Special Numbers_AT'!$AL$7:$AM$7,2,0)&amp;" "&amp;ROUNDUP('VG working'!F7*HLOOKUP('Special Numbers_AT'!$AB$2,'Special Numbers_AT'!$AC$2:$AI$3,2,0),4)</f>
        <v>€ 0.0564</v>
      </c>
      <c r="G7" s="78" t="str">
        <f>VLOOKUP('Special Numbers_AT'!$AB$2,'Special Numbers_AT'!$AL$7:$AM$7,2,0)&amp;" "&amp;ROUNDUP('VG working'!G7*HLOOKUP('Special Numbers_AT'!$AB$2,'Special Numbers_AT'!$AC$2:$AI$3,2,0),4)</f>
        <v>€ 0.0564</v>
      </c>
    </row>
    <row r="8" spans="1:7" x14ac:dyDescent="0.35">
      <c r="B8" s="78" t="s">
        <v>767</v>
      </c>
      <c r="C8" s="78" t="s">
        <v>20</v>
      </c>
      <c r="D8" s="78" t="s">
        <v>86</v>
      </c>
      <c r="E8" s="78" t="s">
        <v>87</v>
      </c>
      <c r="F8" s="78" t="str">
        <f>VLOOKUP('Special Numbers_AT'!$AB$2,'Special Numbers_AT'!$AL$7:$AM$7,2,0)&amp;" "&amp;ROUNDUP('VG working'!F8*HLOOKUP('Special Numbers_AT'!$AB$2,'Special Numbers_AT'!$AC$2:$AI$3,2,0),4)</f>
        <v>€ 0.0564</v>
      </c>
      <c r="G8" s="78" t="str">
        <f>VLOOKUP('Special Numbers_AT'!$AB$2,'Special Numbers_AT'!$AL$7:$AM$7,2,0)&amp;" "&amp;ROUNDUP('VG working'!G8*HLOOKUP('Special Numbers_AT'!$AB$2,'Special Numbers_AT'!$AC$2:$AI$3,2,0),4)</f>
        <v>€ 0.0564</v>
      </c>
    </row>
    <row r="9" spans="1:7" x14ac:dyDescent="0.35">
      <c r="B9" s="78" t="s">
        <v>767</v>
      </c>
      <c r="C9" s="78" t="s">
        <v>20</v>
      </c>
      <c r="D9" s="78" t="s">
        <v>88</v>
      </c>
      <c r="E9" s="78" t="s">
        <v>89</v>
      </c>
      <c r="F9" s="78" t="str">
        <f>VLOOKUP('Special Numbers_AT'!$AB$2,'Special Numbers_AT'!$AL$7:$AM$7,2,0)&amp;" "&amp;ROUNDUP('VG working'!F9*HLOOKUP('Special Numbers_AT'!$AB$2,'Special Numbers_AT'!$AC$2:$AI$3,2,0),4)</f>
        <v>€ 0.0564</v>
      </c>
      <c r="G9" s="78" t="str">
        <f>VLOOKUP('Special Numbers_AT'!$AB$2,'Special Numbers_AT'!$AL$7:$AM$7,2,0)&amp;" "&amp;ROUNDUP('VG working'!G9*HLOOKUP('Special Numbers_AT'!$AB$2,'Special Numbers_AT'!$AC$2:$AI$3,2,0),4)</f>
        <v>€ 0.0564</v>
      </c>
    </row>
    <row r="10" spans="1:7" x14ac:dyDescent="0.35">
      <c r="B10" s="78" t="s">
        <v>767</v>
      </c>
      <c r="C10" s="78" t="s">
        <v>20</v>
      </c>
      <c r="D10" s="78" t="s">
        <v>90</v>
      </c>
      <c r="E10" s="78" t="s">
        <v>91</v>
      </c>
      <c r="F10" s="78" t="str">
        <f>VLOOKUP('Special Numbers_AT'!$AB$2,'Special Numbers_AT'!$AL$7:$AM$7,2,0)&amp;" "&amp;ROUNDUP('VG working'!F10*HLOOKUP('Special Numbers_AT'!$AB$2,'Special Numbers_AT'!$AC$2:$AI$3,2,0),4)</f>
        <v>€ 0.0564</v>
      </c>
      <c r="G10" s="78" t="str">
        <f>VLOOKUP('Special Numbers_AT'!$AB$2,'Special Numbers_AT'!$AL$7:$AM$7,2,0)&amp;" "&amp;ROUNDUP('VG working'!G10*HLOOKUP('Special Numbers_AT'!$AB$2,'Special Numbers_AT'!$AC$2:$AI$3,2,0),4)</f>
        <v>€ 0.0564</v>
      </c>
    </row>
    <row r="11" spans="1:7" x14ac:dyDescent="0.35">
      <c r="B11" s="78" t="s">
        <v>767</v>
      </c>
      <c r="C11" s="78" t="s">
        <v>20</v>
      </c>
      <c r="D11" s="78" t="s">
        <v>92</v>
      </c>
      <c r="E11" s="78" t="s">
        <v>93</v>
      </c>
      <c r="F11" s="78" t="str">
        <f>VLOOKUP('Special Numbers_AT'!$AB$2,'Special Numbers_AT'!$AL$7:$AM$7,2,0)&amp;" "&amp;ROUNDUP('VG working'!F11*HLOOKUP('Special Numbers_AT'!$AB$2,'Special Numbers_AT'!$AC$2:$AI$3,2,0),4)</f>
        <v>€ 0.0564</v>
      </c>
      <c r="G11" s="78" t="str">
        <f>VLOOKUP('Special Numbers_AT'!$AB$2,'Special Numbers_AT'!$AL$7:$AM$7,2,0)&amp;" "&amp;ROUNDUP('VG working'!G11*HLOOKUP('Special Numbers_AT'!$AB$2,'Special Numbers_AT'!$AC$2:$AI$3,2,0),4)</f>
        <v>€ 0.0564</v>
      </c>
    </row>
    <row r="12" spans="1:7" x14ac:dyDescent="0.35">
      <c r="B12" s="78" t="s">
        <v>767</v>
      </c>
      <c r="C12" s="78" t="s">
        <v>20</v>
      </c>
      <c r="D12" s="78" t="s">
        <v>94</v>
      </c>
      <c r="E12" s="78" t="s">
        <v>94</v>
      </c>
      <c r="F12" s="78" t="str">
        <f>VLOOKUP('Special Numbers_AT'!$AB$2,'Special Numbers_AT'!$AL$7:$AM$7,2,0)&amp;" "&amp;ROUNDUP('VG working'!F12*HLOOKUP('Special Numbers_AT'!$AB$2,'Special Numbers_AT'!$AC$2:$AI$3,2,0),4)</f>
        <v>€ 0.0564</v>
      </c>
      <c r="G12" s="78" t="str">
        <f>VLOOKUP('Special Numbers_AT'!$AB$2,'Special Numbers_AT'!$AL$7:$AM$7,2,0)&amp;" "&amp;ROUNDUP('VG working'!G12*HLOOKUP('Special Numbers_AT'!$AB$2,'Special Numbers_AT'!$AC$2:$AI$3,2,0),4)</f>
        <v>€ 0.0564</v>
      </c>
    </row>
    <row r="13" spans="1:7" x14ac:dyDescent="0.35">
      <c r="B13" s="78" t="s">
        <v>767</v>
      </c>
      <c r="C13" s="78" t="s">
        <v>20</v>
      </c>
      <c r="D13" s="78" t="s">
        <v>95</v>
      </c>
      <c r="E13" s="78" t="s">
        <v>96</v>
      </c>
      <c r="F13" s="78" t="str">
        <f>VLOOKUP('Special Numbers_AT'!$AB$2,'Special Numbers_AT'!$AL$7:$AM$7,2,0)&amp;" "&amp;ROUNDUP('VG working'!F13*HLOOKUP('Special Numbers_AT'!$AB$2,'Special Numbers_AT'!$AC$2:$AI$3,2,0),4)</f>
        <v>€ 0.0564</v>
      </c>
      <c r="G13" s="78" t="str">
        <f>VLOOKUP('Special Numbers_AT'!$AB$2,'Special Numbers_AT'!$AL$7:$AM$7,2,0)&amp;" "&amp;ROUNDUP('VG working'!G13*HLOOKUP('Special Numbers_AT'!$AB$2,'Special Numbers_AT'!$AC$2:$AI$3,2,0),4)</f>
        <v>€ 0.0564</v>
      </c>
    </row>
    <row r="14" spans="1:7" x14ac:dyDescent="0.35">
      <c r="B14" s="78" t="s">
        <v>767</v>
      </c>
      <c r="C14" s="78" t="s">
        <v>20</v>
      </c>
      <c r="D14" s="78" t="s">
        <v>97</v>
      </c>
      <c r="E14" s="78" t="s">
        <v>98</v>
      </c>
      <c r="F14" s="78" t="str">
        <f>VLOOKUP('Special Numbers_AT'!$AB$2,'Special Numbers_AT'!$AL$7:$AM$7,2,0)&amp;" "&amp;ROUNDUP('VG working'!F14*HLOOKUP('Special Numbers_AT'!$AB$2,'Special Numbers_AT'!$AC$2:$AI$3,2,0),4)</f>
        <v>€ 0.0564</v>
      </c>
      <c r="G14" s="78" t="str">
        <f>VLOOKUP('Special Numbers_AT'!$AB$2,'Special Numbers_AT'!$AL$7:$AM$7,2,0)&amp;" "&amp;ROUNDUP('VG working'!G14*HLOOKUP('Special Numbers_AT'!$AB$2,'Special Numbers_AT'!$AC$2:$AI$3,2,0),4)</f>
        <v>€ 0.0564</v>
      </c>
    </row>
    <row r="15" spans="1:7" x14ac:dyDescent="0.35">
      <c r="B15" s="78" t="s">
        <v>767</v>
      </c>
      <c r="C15" s="78" t="s">
        <v>20</v>
      </c>
      <c r="D15" s="78" t="s">
        <v>99</v>
      </c>
      <c r="E15" s="78" t="s">
        <v>100</v>
      </c>
      <c r="F15" s="78" t="str">
        <f>VLOOKUP('Special Numbers_AT'!$AB$2,'Special Numbers_AT'!$AL$7:$AM$7,2,0)&amp;" "&amp;ROUNDUP('VG working'!F15*HLOOKUP('Special Numbers_AT'!$AB$2,'Special Numbers_AT'!$AC$2:$AI$3,2,0),4)</f>
        <v>€ 0.0564</v>
      </c>
      <c r="G15" s="78" t="str">
        <f>VLOOKUP('Special Numbers_AT'!$AB$2,'Special Numbers_AT'!$AL$7:$AM$7,2,0)&amp;" "&amp;ROUNDUP('VG working'!G15*HLOOKUP('Special Numbers_AT'!$AB$2,'Special Numbers_AT'!$AC$2:$AI$3,2,0),4)</f>
        <v>€ 0.0564</v>
      </c>
    </row>
    <row r="16" spans="1:7" x14ac:dyDescent="0.35">
      <c r="B16" s="78" t="s">
        <v>767</v>
      </c>
      <c r="C16" s="78" t="s">
        <v>20</v>
      </c>
      <c r="D16" s="78" t="s">
        <v>101</v>
      </c>
      <c r="E16" s="78" t="s">
        <v>102</v>
      </c>
      <c r="F16" s="78" t="str">
        <f>VLOOKUP('Special Numbers_AT'!$AB$2,'Special Numbers_AT'!$AL$7:$AM$7,2,0)&amp;" "&amp;ROUNDUP('VG working'!F16*HLOOKUP('Special Numbers_AT'!$AB$2,'Special Numbers_AT'!$AC$2:$AI$3,2,0),4)</f>
        <v>€ 0.0564</v>
      </c>
      <c r="G16" s="78" t="str">
        <f>VLOOKUP('Special Numbers_AT'!$AB$2,'Special Numbers_AT'!$AL$7:$AM$7,2,0)&amp;" "&amp;ROUNDUP('VG working'!G16*HLOOKUP('Special Numbers_AT'!$AB$2,'Special Numbers_AT'!$AC$2:$AI$3,2,0),4)</f>
        <v>€ 0.0564</v>
      </c>
    </row>
    <row r="17" spans="2:7" x14ac:dyDescent="0.35">
      <c r="B17" s="78" t="s">
        <v>767</v>
      </c>
      <c r="C17" s="78" t="s">
        <v>20</v>
      </c>
      <c r="D17" s="78" t="s">
        <v>103</v>
      </c>
      <c r="E17" s="78" t="s">
        <v>104</v>
      </c>
      <c r="F17" s="78" t="str">
        <f>VLOOKUP('Special Numbers_AT'!$AB$2,'Special Numbers_AT'!$AL$7:$AM$7,2,0)&amp;" "&amp;ROUNDUP('VG working'!F17*HLOOKUP('Special Numbers_AT'!$AB$2,'Special Numbers_AT'!$AC$2:$AI$3,2,0),4)</f>
        <v>€ 0.0564</v>
      </c>
      <c r="G17" s="78" t="str">
        <f>VLOOKUP('Special Numbers_AT'!$AB$2,'Special Numbers_AT'!$AL$7:$AM$7,2,0)&amp;" "&amp;ROUNDUP('VG working'!G17*HLOOKUP('Special Numbers_AT'!$AB$2,'Special Numbers_AT'!$AC$2:$AI$3,2,0),4)</f>
        <v>€ 0.0564</v>
      </c>
    </row>
    <row r="18" spans="2:7" x14ac:dyDescent="0.35">
      <c r="B18" s="78" t="s">
        <v>767</v>
      </c>
      <c r="C18" s="78" t="s">
        <v>20</v>
      </c>
      <c r="D18" s="78" t="s">
        <v>105</v>
      </c>
      <c r="E18" s="78" t="s">
        <v>106</v>
      </c>
      <c r="F18" s="78" t="str">
        <f>VLOOKUP('Special Numbers_AT'!$AB$2,'Special Numbers_AT'!$AL$7:$AM$7,2,0)&amp;" "&amp;ROUNDUP('VG working'!F18*HLOOKUP('Special Numbers_AT'!$AB$2,'Special Numbers_AT'!$AC$2:$AI$3,2,0),4)</f>
        <v>€ 0.0564</v>
      </c>
      <c r="G18" s="78" t="str">
        <f>VLOOKUP('Special Numbers_AT'!$AB$2,'Special Numbers_AT'!$AL$7:$AM$7,2,0)&amp;" "&amp;ROUNDUP('VG working'!G18*HLOOKUP('Special Numbers_AT'!$AB$2,'Special Numbers_AT'!$AC$2:$AI$3,2,0),4)</f>
        <v>€ 0.0564</v>
      </c>
    </row>
    <row r="19" spans="2:7" x14ac:dyDescent="0.35">
      <c r="B19" s="78" t="s">
        <v>767</v>
      </c>
      <c r="C19" s="78" t="s">
        <v>20</v>
      </c>
      <c r="D19" s="78" t="s">
        <v>107</v>
      </c>
      <c r="E19" s="78" t="s">
        <v>108</v>
      </c>
      <c r="F19" s="78" t="str">
        <f>VLOOKUP('Special Numbers_AT'!$AB$2,'Special Numbers_AT'!$AL$7:$AM$7,2,0)&amp;" "&amp;ROUNDUP('VG working'!F19*HLOOKUP('Special Numbers_AT'!$AB$2,'Special Numbers_AT'!$AC$2:$AI$3,2,0),4)</f>
        <v>€ 0.0564</v>
      </c>
      <c r="G19" s="78" t="str">
        <f>VLOOKUP('Special Numbers_AT'!$AB$2,'Special Numbers_AT'!$AL$7:$AM$7,2,0)&amp;" "&amp;ROUNDUP('VG working'!G19*HLOOKUP('Special Numbers_AT'!$AB$2,'Special Numbers_AT'!$AC$2:$AI$3,2,0),4)</f>
        <v>€ 0.0564</v>
      </c>
    </row>
    <row r="20" spans="2:7" x14ac:dyDescent="0.35">
      <c r="B20" s="78" t="s">
        <v>767</v>
      </c>
      <c r="C20" s="78" t="s">
        <v>20</v>
      </c>
      <c r="D20" s="78" t="s">
        <v>109</v>
      </c>
      <c r="E20" s="78" t="s">
        <v>110</v>
      </c>
      <c r="F20" s="78" t="str">
        <f>VLOOKUP('Special Numbers_AT'!$AB$2,'Special Numbers_AT'!$AL$7:$AM$7,2,0)&amp;" "&amp;ROUNDUP('VG working'!F20*HLOOKUP('Special Numbers_AT'!$AB$2,'Special Numbers_AT'!$AC$2:$AI$3,2,0),4)</f>
        <v>€ 0.0564</v>
      </c>
      <c r="G20" s="78" t="str">
        <f>VLOOKUP('Special Numbers_AT'!$AB$2,'Special Numbers_AT'!$AL$7:$AM$7,2,0)&amp;" "&amp;ROUNDUP('VG working'!G20*HLOOKUP('Special Numbers_AT'!$AB$2,'Special Numbers_AT'!$AC$2:$AI$3,2,0),4)</f>
        <v>€ 0.0564</v>
      </c>
    </row>
    <row r="21" spans="2:7" x14ac:dyDescent="0.35">
      <c r="B21" s="78" t="s">
        <v>767</v>
      </c>
      <c r="C21" s="78" t="s">
        <v>20</v>
      </c>
      <c r="D21" s="78" t="s">
        <v>111</v>
      </c>
      <c r="E21" s="78" t="s">
        <v>112</v>
      </c>
      <c r="F21" s="78" t="str">
        <f>VLOOKUP('Special Numbers_AT'!$AB$2,'Special Numbers_AT'!$AL$7:$AM$7,2,0)&amp;" "&amp;ROUNDUP('VG working'!F21*HLOOKUP('Special Numbers_AT'!$AB$2,'Special Numbers_AT'!$AC$2:$AI$3,2,0),4)</f>
        <v>€ 0.0564</v>
      </c>
      <c r="G21" s="78" t="str">
        <f>VLOOKUP('Special Numbers_AT'!$AB$2,'Special Numbers_AT'!$AL$7:$AM$7,2,0)&amp;" "&amp;ROUNDUP('VG working'!G21*HLOOKUP('Special Numbers_AT'!$AB$2,'Special Numbers_AT'!$AC$2:$AI$3,2,0),4)</f>
        <v>€ 0.0564</v>
      </c>
    </row>
    <row r="22" spans="2:7" x14ac:dyDescent="0.35">
      <c r="B22" s="78" t="s">
        <v>767</v>
      </c>
      <c r="C22" s="78" t="s">
        <v>20</v>
      </c>
      <c r="D22" s="78" t="s">
        <v>113</v>
      </c>
      <c r="E22" s="78" t="s">
        <v>114</v>
      </c>
      <c r="F22" s="78" t="str">
        <f>VLOOKUP('Special Numbers_AT'!$AB$2,'Special Numbers_AT'!$AL$7:$AM$7,2,0)&amp;" "&amp;ROUNDUP('VG working'!F22*HLOOKUP('Special Numbers_AT'!$AB$2,'Special Numbers_AT'!$AC$2:$AI$3,2,0),4)</f>
        <v>€ 0.0564</v>
      </c>
      <c r="G22" s="78" t="str">
        <f>VLOOKUP('Special Numbers_AT'!$AB$2,'Special Numbers_AT'!$AL$7:$AM$7,2,0)&amp;" "&amp;ROUNDUP('VG working'!G22*HLOOKUP('Special Numbers_AT'!$AB$2,'Special Numbers_AT'!$AC$2:$AI$3,2,0),4)</f>
        <v>€ 0.0564</v>
      </c>
    </row>
    <row r="23" spans="2:7" x14ac:dyDescent="0.35">
      <c r="B23" s="78" t="s">
        <v>767</v>
      </c>
      <c r="C23" s="78" t="s">
        <v>20</v>
      </c>
      <c r="D23" s="78" t="s">
        <v>115</v>
      </c>
      <c r="E23" s="78" t="s">
        <v>116</v>
      </c>
      <c r="F23" s="78" t="str">
        <f>VLOOKUP('Special Numbers_AT'!$AB$2,'Special Numbers_AT'!$AL$7:$AM$7,2,0)&amp;" "&amp;ROUNDUP('VG working'!F23*HLOOKUP('Special Numbers_AT'!$AB$2,'Special Numbers_AT'!$AC$2:$AI$3,2,0),4)</f>
        <v>€ 0.0564</v>
      </c>
      <c r="G23" s="78" t="str">
        <f>VLOOKUP('Special Numbers_AT'!$AB$2,'Special Numbers_AT'!$AL$7:$AM$7,2,0)&amp;" "&amp;ROUNDUP('VG working'!G23*HLOOKUP('Special Numbers_AT'!$AB$2,'Special Numbers_AT'!$AC$2:$AI$3,2,0),4)</f>
        <v>€ 0.0564</v>
      </c>
    </row>
    <row r="24" spans="2:7" x14ac:dyDescent="0.35">
      <c r="B24" s="78" t="s">
        <v>767</v>
      </c>
      <c r="C24" s="78" t="s">
        <v>20</v>
      </c>
      <c r="D24" s="78" t="s">
        <v>117</v>
      </c>
      <c r="E24" s="78" t="s">
        <v>118</v>
      </c>
      <c r="F24" s="78" t="str">
        <f>VLOOKUP('Special Numbers_AT'!$AB$2,'Special Numbers_AT'!$AL$7:$AM$7,2,0)&amp;" "&amp;ROUNDUP('VG working'!F24*HLOOKUP('Special Numbers_AT'!$AB$2,'Special Numbers_AT'!$AC$2:$AI$3,2,0),4)</f>
        <v>€ 0.0564</v>
      </c>
      <c r="G24" s="78" t="str">
        <f>VLOOKUP('Special Numbers_AT'!$AB$2,'Special Numbers_AT'!$AL$7:$AM$7,2,0)&amp;" "&amp;ROUNDUP('VG working'!G24*HLOOKUP('Special Numbers_AT'!$AB$2,'Special Numbers_AT'!$AC$2:$AI$3,2,0),4)</f>
        <v>€ 0.0564</v>
      </c>
    </row>
    <row r="25" spans="2:7" x14ac:dyDescent="0.35">
      <c r="B25" s="78" t="s">
        <v>767</v>
      </c>
      <c r="C25" s="78" t="s">
        <v>20</v>
      </c>
      <c r="D25" s="78" t="s">
        <v>119</v>
      </c>
      <c r="E25" s="78" t="s">
        <v>120</v>
      </c>
      <c r="F25" s="78" t="str">
        <f>VLOOKUP('Special Numbers_AT'!$AB$2,'Special Numbers_AT'!$AL$7:$AM$7,2,0)&amp;" "&amp;ROUNDUP('VG working'!F25*HLOOKUP('Special Numbers_AT'!$AB$2,'Special Numbers_AT'!$AC$2:$AI$3,2,0),4)</f>
        <v>€ 0.0564</v>
      </c>
      <c r="G25" s="78" t="str">
        <f>VLOOKUP('Special Numbers_AT'!$AB$2,'Special Numbers_AT'!$AL$7:$AM$7,2,0)&amp;" "&amp;ROUNDUP('VG working'!G25*HLOOKUP('Special Numbers_AT'!$AB$2,'Special Numbers_AT'!$AC$2:$AI$3,2,0),4)</f>
        <v>€ 0.0564</v>
      </c>
    </row>
    <row r="26" spans="2:7" x14ac:dyDescent="0.35">
      <c r="B26" s="78" t="s">
        <v>767</v>
      </c>
      <c r="C26" s="78" t="s">
        <v>20</v>
      </c>
      <c r="D26" s="78" t="s">
        <v>121</v>
      </c>
      <c r="E26" s="78" t="s">
        <v>122</v>
      </c>
      <c r="F26" s="78" t="str">
        <f>VLOOKUP('Special Numbers_AT'!$AB$2,'Special Numbers_AT'!$AL$7:$AM$7,2,0)&amp;" "&amp;ROUNDUP('VG working'!F26*HLOOKUP('Special Numbers_AT'!$AB$2,'Special Numbers_AT'!$AC$2:$AI$3,2,0),4)</f>
        <v>€ 0.0564</v>
      </c>
      <c r="G26" s="78" t="str">
        <f>VLOOKUP('Special Numbers_AT'!$AB$2,'Special Numbers_AT'!$AL$7:$AM$7,2,0)&amp;" "&amp;ROUNDUP('VG working'!G26*HLOOKUP('Special Numbers_AT'!$AB$2,'Special Numbers_AT'!$AC$2:$AI$3,2,0),4)</f>
        <v>€ 0.0564</v>
      </c>
    </row>
    <row r="27" spans="2:7" x14ac:dyDescent="0.35">
      <c r="B27" s="78" t="s">
        <v>767</v>
      </c>
      <c r="C27" s="78" t="s">
        <v>20</v>
      </c>
      <c r="D27" s="78" t="s">
        <v>123</v>
      </c>
      <c r="E27" s="78" t="s">
        <v>124</v>
      </c>
      <c r="F27" s="78" t="str">
        <f>VLOOKUP('Special Numbers_AT'!$AB$2,'Special Numbers_AT'!$AL$7:$AM$7,2,0)&amp;" "&amp;ROUNDUP('VG working'!F27*HLOOKUP('Special Numbers_AT'!$AB$2,'Special Numbers_AT'!$AC$2:$AI$3,2,0),4)</f>
        <v>€ 0.0564</v>
      </c>
      <c r="G27" s="78" t="str">
        <f>VLOOKUP('Special Numbers_AT'!$AB$2,'Special Numbers_AT'!$AL$7:$AM$7,2,0)&amp;" "&amp;ROUNDUP('VG working'!G27*HLOOKUP('Special Numbers_AT'!$AB$2,'Special Numbers_AT'!$AC$2:$AI$3,2,0),4)</f>
        <v>€ 0.0564</v>
      </c>
    </row>
    <row r="28" spans="2:7" x14ac:dyDescent="0.35">
      <c r="B28" s="78" t="s">
        <v>767</v>
      </c>
      <c r="C28" s="78" t="s">
        <v>20</v>
      </c>
      <c r="D28" s="78" t="s">
        <v>125</v>
      </c>
      <c r="E28" s="78" t="s">
        <v>126</v>
      </c>
      <c r="F28" s="78" t="str">
        <f>VLOOKUP('Special Numbers_AT'!$AB$2,'Special Numbers_AT'!$AL$7:$AM$7,2,0)&amp;" "&amp;ROUNDUP('VG working'!F28*HLOOKUP('Special Numbers_AT'!$AB$2,'Special Numbers_AT'!$AC$2:$AI$3,2,0),4)</f>
        <v>€ 0.0564</v>
      </c>
      <c r="G28" s="78" t="str">
        <f>VLOOKUP('Special Numbers_AT'!$AB$2,'Special Numbers_AT'!$AL$7:$AM$7,2,0)&amp;" "&amp;ROUNDUP('VG working'!G28*HLOOKUP('Special Numbers_AT'!$AB$2,'Special Numbers_AT'!$AC$2:$AI$3,2,0),4)</f>
        <v>€ 0.0564</v>
      </c>
    </row>
    <row r="29" spans="2:7" x14ac:dyDescent="0.35">
      <c r="B29" s="78" t="s">
        <v>767</v>
      </c>
      <c r="C29" s="78" t="s">
        <v>20</v>
      </c>
      <c r="D29" s="78" t="s">
        <v>127</v>
      </c>
      <c r="E29" s="78" t="s">
        <v>128</v>
      </c>
      <c r="F29" s="78" t="str">
        <f>VLOOKUP('Special Numbers_AT'!$AB$2,'Special Numbers_AT'!$AL$7:$AM$7,2,0)&amp;" "&amp;ROUNDUP('VG working'!F29*HLOOKUP('Special Numbers_AT'!$AB$2,'Special Numbers_AT'!$AC$2:$AI$3,2,0),4)</f>
        <v>€ 0.0564</v>
      </c>
      <c r="G29" s="78" t="str">
        <f>VLOOKUP('Special Numbers_AT'!$AB$2,'Special Numbers_AT'!$AL$7:$AM$7,2,0)&amp;" "&amp;ROUNDUP('VG working'!G29*HLOOKUP('Special Numbers_AT'!$AB$2,'Special Numbers_AT'!$AC$2:$AI$3,2,0),4)</f>
        <v>€ 0.0564</v>
      </c>
    </row>
    <row r="30" spans="2:7" x14ac:dyDescent="0.35">
      <c r="B30" s="78" t="s">
        <v>767</v>
      </c>
      <c r="C30" s="78" t="s">
        <v>20</v>
      </c>
      <c r="D30" s="78" t="s">
        <v>129</v>
      </c>
      <c r="E30" s="78" t="s">
        <v>130</v>
      </c>
      <c r="F30" s="78" t="str">
        <f>VLOOKUP('Special Numbers_AT'!$AB$2,'Special Numbers_AT'!$AL$7:$AM$7,2,0)&amp;" "&amp;ROUNDUP('VG working'!F30*HLOOKUP('Special Numbers_AT'!$AB$2,'Special Numbers_AT'!$AC$2:$AI$3,2,0),4)</f>
        <v>€ 0.0564</v>
      </c>
      <c r="G30" s="78" t="str">
        <f>VLOOKUP('Special Numbers_AT'!$AB$2,'Special Numbers_AT'!$AL$7:$AM$7,2,0)&amp;" "&amp;ROUNDUP('VG working'!G30*HLOOKUP('Special Numbers_AT'!$AB$2,'Special Numbers_AT'!$AC$2:$AI$3,2,0),4)</f>
        <v>€ 0.0564</v>
      </c>
    </row>
    <row r="31" spans="2:7" x14ac:dyDescent="0.35">
      <c r="B31" s="78" t="s">
        <v>767</v>
      </c>
      <c r="C31" s="78" t="s">
        <v>20</v>
      </c>
      <c r="D31" s="78" t="s">
        <v>131</v>
      </c>
      <c r="E31" s="78" t="s">
        <v>132</v>
      </c>
      <c r="F31" s="78" t="str">
        <f>VLOOKUP('Special Numbers_AT'!$AB$2,'Special Numbers_AT'!$AL$7:$AM$7,2,0)&amp;" "&amp;ROUNDUP('VG working'!F31*HLOOKUP('Special Numbers_AT'!$AB$2,'Special Numbers_AT'!$AC$2:$AI$3,2,0),4)</f>
        <v>€ 0.0564</v>
      </c>
      <c r="G31" s="78" t="str">
        <f>VLOOKUP('Special Numbers_AT'!$AB$2,'Special Numbers_AT'!$AL$7:$AM$7,2,0)&amp;" "&amp;ROUNDUP('VG working'!G31*HLOOKUP('Special Numbers_AT'!$AB$2,'Special Numbers_AT'!$AC$2:$AI$3,2,0),4)</f>
        <v>€ 0.0564</v>
      </c>
    </row>
    <row r="32" spans="2:7" x14ac:dyDescent="0.35">
      <c r="B32" s="78" t="s">
        <v>767</v>
      </c>
      <c r="C32" s="78" t="s">
        <v>20</v>
      </c>
      <c r="D32" s="78" t="s">
        <v>133</v>
      </c>
      <c r="E32" s="78" t="s">
        <v>134</v>
      </c>
      <c r="F32" s="78" t="str">
        <f>VLOOKUP('Special Numbers_AT'!$AB$2,'Special Numbers_AT'!$AL$7:$AM$7,2,0)&amp;" "&amp;ROUNDUP('VG working'!F32*HLOOKUP('Special Numbers_AT'!$AB$2,'Special Numbers_AT'!$AC$2:$AI$3,2,0),4)</f>
        <v>€ 0.0564</v>
      </c>
      <c r="G32" s="78" t="str">
        <f>VLOOKUP('Special Numbers_AT'!$AB$2,'Special Numbers_AT'!$AL$7:$AM$7,2,0)&amp;" "&amp;ROUNDUP('VG working'!G32*HLOOKUP('Special Numbers_AT'!$AB$2,'Special Numbers_AT'!$AC$2:$AI$3,2,0),4)</f>
        <v>€ 0.0564</v>
      </c>
    </row>
    <row r="33" spans="2:7" x14ac:dyDescent="0.35">
      <c r="B33" s="78" t="s">
        <v>767</v>
      </c>
      <c r="C33" s="78" t="s">
        <v>20</v>
      </c>
      <c r="D33" s="78" t="s">
        <v>135</v>
      </c>
      <c r="E33" s="78" t="s">
        <v>136</v>
      </c>
      <c r="F33" s="78" t="str">
        <f>VLOOKUP('Special Numbers_AT'!$AB$2,'Special Numbers_AT'!$AL$7:$AM$7,2,0)&amp;" "&amp;ROUNDUP('VG working'!F33*HLOOKUP('Special Numbers_AT'!$AB$2,'Special Numbers_AT'!$AC$2:$AI$3,2,0),4)</f>
        <v>€ 0.0564</v>
      </c>
      <c r="G33" s="78" t="str">
        <f>VLOOKUP('Special Numbers_AT'!$AB$2,'Special Numbers_AT'!$AL$7:$AM$7,2,0)&amp;" "&amp;ROUNDUP('VG working'!G33*HLOOKUP('Special Numbers_AT'!$AB$2,'Special Numbers_AT'!$AC$2:$AI$3,2,0),4)</f>
        <v>€ 0.0564</v>
      </c>
    </row>
    <row r="34" spans="2:7" x14ac:dyDescent="0.35">
      <c r="B34" s="78" t="s">
        <v>767</v>
      </c>
      <c r="C34" s="78" t="s">
        <v>20</v>
      </c>
      <c r="D34" s="78" t="s">
        <v>137</v>
      </c>
      <c r="E34" s="78" t="s">
        <v>138</v>
      </c>
      <c r="F34" s="78" t="str">
        <f>VLOOKUP('Special Numbers_AT'!$AB$2,'Special Numbers_AT'!$AL$7:$AM$7,2,0)&amp;" "&amp;ROUNDUP('VG working'!F34*HLOOKUP('Special Numbers_AT'!$AB$2,'Special Numbers_AT'!$AC$2:$AI$3,2,0),4)</f>
        <v>€ 0.0564</v>
      </c>
      <c r="G34" s="78" t="str">
        <f>VLOOKUP('Special Numbers_AT'!$AB$2,'Special Numbers_AT'!$AL$7:$AM$7,2,0)&amp;" "&amp;ROUNDUP('VG working'!G34*HLOOKUP('Special Numbers_AT'!$AB$2,'Special Numbers_AT'!$AC$2:$AI$3,2,0),4)</f>
        <v>€ 0.0564</v>
      </c>
    </row>
    <row r="35" spans="2:7" x14ac:dyDescent="0.35">
      <c r="B35" s="78" t="s">
        <v>767</v>
      </c>
      <c r="C35" s="78" t="s">
        <v>20</v>
      </c>
      <c r="D35" s="78" t="s">
        <v>139</v>
      </c>
      <c r="E35" s="78" t="s">
        <v>140</v>
      </c>
      <c r="F35" s="78" t="str">
        <f>VLOOKUP('Special Numbers_AT'!$AB$2,'Special Numbers_AT'!$AL$7:$AM$7,2,0)&amp;" "&amp;ROUNDUP('VG working'!F35*HLOOKUP('Special Numbers_AT'!$AB$2,'Special Numbers_AT'!$AC$2:$AI$3,2,0),4)</f>
        <v>€ 0.0564</v>
      </c>
      <c r="G35" s="78" t="str">
        <f>VLOOKUP('Special Numbers_AT'!$AB$2,'Special Numbers_AT'!$AL$7:$AM$7,2,0)&amp;" "&amp;ROUNDUP('VG working'!G35*HLOOKUP('Special Numbers_AT'!$AB$2,'Special Numbers_AT'!$AC$2:$AI$3,2,0),4)</f>
        <v>€ 0.0564</v>
      </c>
    </row>
    <row r="36" spans="2:7" x14ac:dyDescent="0.35">
      <c r="B36" s="78" t="s">
        <v>767</v>
      </c>
      <c r="C36" s="78" t="s">
        <v>20</v>
      </c>
      <c r="D36" s="78" t="s">
        <v>141</v>
      </c>
      <c r="E36" s="78" t="s">
        <v>142</v>
      </c>
      <c r="F36" s="78" t="str">
        <f>VLOOKUP('Special Numbers_AT'!$AB$2,'Special Numbers_AT'!$AL$7:$AM$7,2,0)&amp;" "&amp;ROUNDUP('VG working'!F36*HLOOKUP('Special Numbers_AT'!$AB$2,'Special Numbers_AT'!$AC$2:$AI$3,2,0),4)</f>
        <v>€ 0.0564</v>
      </c>
      <c r="G36" s="78" t="str">
        <f>VLOOKUP('Special Numbers_AT'!$AB$2,'Special Numbers_AT'!$AL$7:$AM$7,2,0)&amp;" "&amp;ROUNDUP('VG working'!G36*HLOOKUP('Special Numbers_AT'!$AB$2,'Special Numbers_AT'!$AC$2:$AI$3,2,0),4)</f>
        <v>€ 0.0564</v>
      </c>
    </row>
    <row r="37" spans="2:7" x14ac:dyDescent="0.35">
      <c r="B37" s="78" t="s">
        <v>767</v>
      </c>
      <c r="C37" s="78" t="s">
        <v>20</v>
      </c>
      <c r="D37" s="78" t="s">
        <v>143</v>
      </c>
      <c r="E37" s="78" t="s">
        <v>144</v>
      </c>
      <c r="F37" s="78" t="str">
        <f>VLOOKUP('Special Numbers_AT'!$AB$2,'Special Numbers_AT'!$AL$7:$AM$7,2,0)&amp;" "&amp;ROUNDUP('VG working'!F37*HLOOKUP('Special Numbers_AT'!$AB$2,'Special Numbers_AT'!$AC$2:$AI$3,2,0),4)</f>
        <v>€ 0.0564</v>
      </c>
      <c r="G37" s="78" t="str">
        <f>VLOOKUP('Special Numbers_AT'!$AB$2,'Special Numbers_AT'!$AL$7:$AM$7,2,0)&amp;" "&amp;ROUNDUP('VG working'!G37*HLOOKUP('Special Numbers_AT'!$AB$2,'Special Numbers_AT'!$AC$2:$AI$3,2,0),4)</f>
        <v>€ 0.0564</v>
      </c>
    </row>
    <row r="38" spans="2:7" x14ac:dyDescent="0.35">
      <c r="B38" s="78" t="s">
        <v>767</v>
      </c>
      <c r="C38" s="78" t="s">
        <v>20</v>
      </c>
      <c r="D38" s="78" t="s">
        <v>145</v>
      </c>
      <c r="E38" s="78" t="s">
        <v>146</v>
      </c>
      <c r="F38" s="78" t="str">
        <f>VLOOKUP('Special Numbers_AT'!$AB$2,'Special Numbers_AT'!$AL$7:$AM$7,2,0)&amp;" "&amp;ROUNDUP('VG working'!F38*HLOOKUP('Special Numbers_AT'!$AB$2,'Special Numbers_AT'!$AC$2:$AI$3,2,0),4)</f>
        <v>€ 0.0564</v>
      </c>
      <c r="G38" s="78" t="str">
        <f>VLOOKUP('Special Numbers_AT'!$AB$2,'Special Numbers_AT'!$AL$7:$AM$7,2,0)&amp;" "&amp;ROUNDUP('VG working'!G38*HLOOKUP('Special Numbers_AT'!$AB$2,'Special Numbers_AT'!$AC$2:$AI$3,2,0),4)</f>
        <v>€ 0.0564</v>
      </c>
    </row>
    <row r="39" spans="2:7" x14ac:dyDescent="0.35">
      <c r="B39" s="78" t="s">
        <v>767</v>
      </c>
      <c r="C39" s="78" t="s">
        <v>20</v>
      </c>
      <c r="D39" s="78" t="s">
        <v>147</v>
      </c>
      <c r="E39" s="78" t="s">
        <v>148</v>
      </c>
      <c r="F39" s="78" t="str">
        <f>VLOOKUP('Special Numbers_AT'!$AB$2,'Special Numbers_AT'!$AL$7:$AM$7,2,0)&amp;" "&amp;ROUNDUP('VG working'!F39*HLOOKUP('Special Numbers_AT'!$AB$2,'Special Numbers_AT'!$AC$2:$AI$3,2,0),4)</f>
        <v>€ 0.0564</v>
      </c>
      <c r="G39" s="78" t="str">
        <f>VLOOKUP('Special Numbers_AT'!$AB$2,'Special Numbers_AT'!$AL$7:$AM$7,2,0)&amp;" "&amp;ROUNDUP('VG working'!G39*HLOOKUP('Special Numbers_AT'!$AB$2,'Special Numbers_AT'!$AC$2:$AI$3,2,0),4)</f>
        <v>€ 0.0564</v>
      </c>
    </row>
    <row r="40" spans="2:7" x14ac:dyDescent="0.35">
      <c r="B40" s="78" t="s">
        <v>767</v>
      </c>
      <c r="C40" s="78" t="s">
        <v>20</v>
      </c>
      <c r="D40" s="78" t="s">
        <v>149</v>
      </c>
      <c r="E40" s="78" t="s">
        <v>150</v>
      </c>
      <c r="F40" s="78" t="str">
        <f>VLOOKUP('Special Numbers_AT'!$AB$2,'Special Numbers_AT'!$AL$7:$AM$7,2,0)&amp;" "&amp;ROUNDUP('VG working'!F40*HLOOKUP('Special Numbers_AT'!$AB$2,'Special Numbers_AT'!$AC$2:$AI$3,2,0),4)</f>
        <v>€ 0.0564</v>
      </c>
      <c r="G40" s="78" t="str">
        <f>VLOOKUP('Special Numbers_AT'!$AB$2,'Special Numbers_AT'!$AL$7:$AM$7,2,0)&amp;" "&amp;ROUNDUP('VG working'!G40*HLOOKUP('Special Numbers_AT'!$AB$2,'Special Numbers_AT'!$AC$2:$AI$3,2,0),4)</f>
        <v>€ 0.0564</v>
      </c>
    </row>
    <row r="41" spans="2:7" x14ac:dyDescent="0.35">
      <c r="B41" s="78" t="s">
        <v>767</v>
      </c>
      <c r="C41" s="78" t="s">
        <v>20</v>
      </c>
      <c r="D41" s="78" t="s">
        <v>151</v>
      </c>
      <c r="E41" s="78" t="s">
        <v>152</v>
      </c>
      <c r="F41" s="78" t="str">
        <f>VLOOKUP('Special Numbers_AT'!$AB$2,'Special Numbers_AT'!$AL$7:$AM$7,2,0)&amp;" "&amp;ROUNDUP('VG working'!F41*HLOOKUP('Special Numbers_AT'!$AB$2,'Special Numbers_AT'!$AC$2:$AI$3,2,0),4)</f>
        <v>€ 0.0564</v>
      </c>
      <c r="G41" s="78" t="str">
        <f>VLOOKUP('Special Numbers_AT'!$AB$2,'Special Numbers_AT'!$AL$7:$AM$7,2,0)&amp;" "&amp;ROUNDUP('VG working'!G41*HLOOKUP('Special Numbers_AT'!$AB$2,'Special Numbers_AT'!$AC$2:$AI$3,2,0),4)</f>
        <v>€ 0.0564</v>
      </c>
    </row>
    <row r="42" spans="2:7" x14ac:dyDescent="0.35">
      <c r="B42" s="78" t="s">
        <v>767</v>
      </c>
      <c r="C42" s="78" t="s">
        <v>20</v>
      </c>
      <c r="D42" s="78" t="s">
        <v>153</v>
      </c>
      <c r="E42" s="78" t="s">
        <v>154</v>
      </c>
      <c r="F42" s="78" t="str">
        <f>VLOOKUP('Special Numbers_AT'!$AB$2,'Special Numbers_AT'!$AL$7:$AM$7,2,0)&amp;" "&amp;ROUNDUP('VG working'!F42*HLOOKUP('Special Numbers_AT'!$AB$2,'Special Numbers_AT'!$AC$2:$AI$3,2,0),4)</f>
        <v>€ 0.0564</v>
      </c>
      <c r="G42" s="78" t="str">
        <f>VLOOKUP('Special Numbers_AT'!$AB$2,'Special Numbers_AT'!$AL$7:$AM$7,2,0)&amp;" "&amp;ROUNDUP('VG working'!G42*HLOOKUP('Special Numbers_AT'!$AB$2,'Special Numbers_AT'!$AC$2:$AI$3,2,0),4)</f>
        <v>€ 0.0564</v>
      </c>
    </row>
    <row r="43" spans="2:7" x14ac:dyDescent="0.35">
      <c r="B43" s="78" t="s">
        <v>767</v>
      </c>
      <c r="C43" s="78" t="s">
        <v>20</v>
      </c>
      <c r="D43" s="78" t="s">
        <v>155</v>
      </c>
      <c r="E43" s="78" t="s">
        <v>156</v>
      </c>
      <c r="F43" s="78" t="str">
        <f>VLOOKUP('Special Numbers_AT'!$AB$2,'Special Numbers_AT'!$AL$7:$AM$7,2,0)&amp;" "&amp;ROUNDUP('VG working'!F43*HLOOKUP('Special Numbers_AT'!$AB$2,'Special Numbers_AT'!$AC$2:$AI$3,2,0),4)</f>
        <v>€ 0.0564</v>
      </c>
      <c r="G43" s="78" t="str">
        <f>VLOOKUP('Special Numbers_AT'!$AB$2,'Special Numbers_AT'!$AL$7:$AM$7,2,0)&amp;" "&amp;ROUNDUP('VG working'!G43*HLOOKUP('Special Numbers_AT'!$AB$2,'Special Numbers_AT'!$AC$2:$AI$3,2,0),4)</f>
        <v>€ 0.0564</v>
      </c>
    </row>
    <row r="44" spans="2:7" x14ac:dyDescent="0.35">
      <c r="B44" s="78" t="s">
        <v>767</v>
      </c>
      <c r="C44" s="78" t="s">
        <v>20</v>
      </c>
      <c r="D44" s="78" t="s">
        <v>157</v>
      </c>
      <c r="E44" s="78" t="s">
        <v>158</v>
      </c>
      <c r="F44" s="78" t="str">
        <f>VLOOKUP('Special Numbers_AT'!$AB$2,'Special Numbers_AT'!$AL$7:$AM$7,2,0)&amp;" "&amp;ROUNDUP('VG working'!F44*HLOOKUP('Special Numbers_AT'!$AB$2,'Special Numbers_AT'!$AC$2:$AI$3,2,0),4)</f>
        <v>€ 0.0564</v>
      </c>
      <c r="G44" s="78" t="str">
        <f>VLOOKUP('Special Numbers_AT'!$AB$2,'Special Numbers_AT'!$AL$7:$AM$7,2,0)&amp;" "&amp;ROUNDUP('VG working'!G44*HLOOKUP('Special Numbers_AT'!$AB$2,'Special Numbers_AT'!$AC$2:$AI$3,2,0),4)</f>
        <v>€ 0.0564</v>
      </c>
    </row>
    <row r="45" spans="2:7" x14ac:dyDescent="0.35">
      <c r="B45" s="78" t="s">
        <v>767</v>
      </c>
      <c r="C45" s="78" t="s">
        <v>20</v>
      </c>
      <c r="D45" s="78" t="s">
        <v>159</v>
      </c>
      <c r="E45" s="78" t="s">
        <v>160</v>
      </c>
      <c r="F45" s="78" t="str">
        <f>VLOOKUP('Special Numbers_AT'!$AB$2,'Special Numbers_AT'!$AL$7:$AM$7,2,0)&amp;" "&amp;ROUNDUP('VG working'!F45*HLOOKUP('Special Numbers_AT'!$AB$2,'Special Numbers_AT'!$AC$2:$AI$3,2,0),4)</f>
        <v>€ 0.0564</v>
      </c>
      <c r="G45" s="78" t="str">
        <f>VLOOKUP('Special Numbers_AT'!$AB$2,'Special Numbers_AT'!$AL$7:$AM$7,2,0)&amp;" "&amp;ROUNDUP('VG working'!G45*HLOOKUP('Special Numbers_AT'!$AB$2,'Special Numbers_AT'!$AC$2:$AI$3,2,0),4)</f>
        <v>€ 0.0564</v>
      </c>
    </row>
    <row r="46" spans="2:7" x14ac:dyDescent="0.35">
      <c r="B46" s="78" t="s">
        <v>767</v>
      </c>
      <c r="C46" s="78" t="s">
        <v>20</v>
      </c>
      <c r="D46" s="78" t="s">
        <v>161</v>
      </c>
      <c r="E46" s="78" t="s">
        <v>162</v>
      </c>
      <c r="F46" s="78" t="str">
        <f>VLOOKUP('Special Numbers_AT'!$AB$2,'Special Numbers_AT'!$AL$7:$AM$7,2,0)&amp;" "&amp;ROUNDUP('VG working'!F46*HLOOKUP('Special Numbers_AT'!$AB$2,'Special Numbers_AT'!$AC$2:$AI$3,2,0),4)</f>
        <v>€ 0.0564</v>
      </c>
      <c r="G46" s="78" t="str">
        <f>VLOOKUP('Special Numbers_AT'!$AB$2,'Special Numbers_AT'!$AL$7:$AM$7,2,0)&amp;" "&amp;ROUNDUP('VG working'!G46*HLOOKUP('Special Numbers_AT'!$AB$2,'Special Numbers_AT'!$AC$2:$AI$3,2,0),4)</f>
        <v>€ 0.0564</v>
      </c>
    </row>
    <row r="47" spans="2:7" x14ac:dyDescent="0.35">
      <c r="B47" s="78" t="s">
        <v>767</v>
      </c>
      <c r="C47" s="78" t="s">
        <v>20</v>
      </c>
      <c r="D47" s="78" t="s">
        <v>163</v>
      </c>
      <c r="E47" s="78" t="s">
        <v>164</v>
      </c>
      <c r="F47" s="78" t="str">
        <f>VLOOKUP('Special Numbers_AT'!$AB$2,'Special Numbers_AT'!$AL$7:$AM$7,2,0)&amp;" "&amp;ROUNDUP('VG working'!F47*HLOOKUP('Special Numbers_AT'!$AB$2,'Special Numbers_AT'!$AC$2:$AI$3,2,0),4)</f>
        <v>€ 0.0564</v>
      </c>
      <c r="G47" s="78" t="str">
        <f>VLOOKUP('Special Numbers_AT'!$AB$2,'Special Numbers_AT'!$AL$7:$AM$7,2,0)&amp;" "&amp;ROUNDUP('VG working'!G47*HLOOKUP('Special Numbers_AT'!$AB$2,'Special Numbers_AT'!$AC$2:$AI$3,2,0),4)</f>
        <v>€ 0.0564</v>
      </c>
    </row>
    <row r="48" spans="2:7" x14ac:dyDescent="0.35">
      <c r="B48" s="78" t="s">
        <v>767</v>
      </c>
      <c r="C48" s="78" t="s">
        <v>20</v>
      </c>
      <c r="D48" s="78" t="s">
        <v>165</v>
      </c>
      <c r="E48" s="78" t="s">
        <v>166</v>
      </c>
      <c r="F48" s="78" t="str">
        <f>VLOOKUP('Special Numbers_AT'!$AB$2,'Special Numbers_AT'!$AL$7:$AM$7,2,0)&amp;" "&amp;ROUNDUP('VG working'!F48*HLOOKUP('Special Numbers_AT'!$AB$2,'Special Numbers_AT'!$AC$2:$AI$3,2,0),4)</f>
        <v>€ 0.0564</v>
      </c>
      <c r="G48" s="78" t="str">
        <f>VLOOKUP('Special Numbers_AT'!$AB$2,'Special Numbers_AT'!$AL$7:$AM$7,2,0)&amp;" "&amp;ROUNDUP('VG working'!G48*HLOOKUP('Special Numbers_AT'!$AB$2,'Special Numbers_AT'!$AC$2:$AI$3,2,0),4)</f>
        <v>€ 0.0564</v>
      </c>
    </row>
    <row r="49" spans="2:7" x14ac:dyDescent="0.35">
      <c r="B49" s="78" t="s">
        <v>767</v>
      </c>
      <c r="C49" s="78" t="s">
        <v>20</v>
      </c>
      <c r="D49" s="78" t="s">
        <v>167</v>
      </c>
      <c r="E49" s="78" t="s">
        <v>168</v>
      </c>
      <c r="F49" s="78" t="str">
        <f>VLOOKUP('Special Numbers_AT'!$AB$2,'Special Numbers_AT'!$AL$7:$AM$7,2,0)&amp;" "&amp;ROUNDUP('VG working'!F49*HLOOKUP('Special Numbers_AT'!$AB$2,'Special Numbers_AT'!$AC$2:$AI$3,2,0),4)</f>
        <v>€ 0.0564</v>
      </c>
      <c r="G49" s="78" t="str">
        <f>VLOOKUP('Special Numbers_AT'!$AB$2,'Special Numbers_AT'!$AL$7:$AM$7,2,0)&amp;" "&amp;ROUNDUP('VG working'!G49*HLOOKUP('Special Numbers_AT'!$AB$2,'Special Numbers_AT'!$AC$2:$AI$3,2,0),4)</f>
        <v>€ 0.0564</v>
      </c>
    </row>
    <row r="50" spans="2:7" x14ac:dyDescent="0.35">
      <c r="B50" s="78" t="s">
        <v>767</v>
      </c>
      <c r="C50" s="78" t="s">
        <v>20</v>
      </c>
      <c r="D50" s="78" t="s">
        <v>169</v>
      </c>
      <c r="E50" s="78" t="s">
        <v>170</v>
      </c>
      <c r="F50" s="78" t="str">
        <f>VLOOKUP('Special Numbers_AT'!$AB$2,'Special Numbers_AT'!$AL$7:$AM$7,2,0)&amp;" "&amp;ROUNDUP('VG working'!F50*HLOOKUP('Special Numbers_AT'!$AB$2,'Special Numbers_AT'!$AC$2:$AI$3,2,0),4)</f>
        <v>€ 0.0564</v>
      </c>
      <c r="G50" s="78" t="str">
        <f>VLOOKUP('Special Numbers_AT'!$AB$2,'Special Numbers_AT'!$AL$7:$AM$7,2,0)&amp;" "&amp;ROUNDUP('VG working'!G50*HLOOKUP('Special Numbers_AT'!$AB$2,'Special Numbers_AT'!$AC$2:$AI$3,2,0),4)</f>
        <v>€ 0.0564</v>
      </c>
    </row>
    <row r="51" spans="2:7" x14ac:dyDescent="0.35">
      <c r="B51" s="78" t="s">
        <v>767</v>
      </c>
      <c r="C51" s="78" t="s">
        <v>20</v>
      </c>
      <c r="D51" s="78" t="s">
        <v>171</v>
      </c>
      <c r="E51" s="78" t="s">
        <v>172</v>
      </c>
      <c r="F51" s="78" t="str">
        <f>VLOOKUP('Special Numbers_AT'!$AB$2,'Special Numbers_AT'!$AL$7:$AM$7,2,0)&amp;" "&amp;ROUNDUP('VG working'!F51*HLOOKUP('Special Numbers_AT'!$AB$2,'Special Numbers_AT'!$AC$2:$AI$3,2,0),4)</f>
        <v>€ 0.0564</v>
      </c>
      <c r="G51" s="78" t="str">
        <f>VLOOKUP('Special Numbers_AT'!$AB$2,'Special Numbers_AT'!$AL$7:$AM$7,2,0)&amp;" "&amp;ROUNDUP('VG working'!G51*HLOOKUP('Special Numbers_AT'!$AB$2,'Special Numbers_AT'!$AC$2:$AI$3,2,0),4)</f>
        <v>€ 0.0564</v>
      </c>
    </row>
    <row r="52" spans="2:7" x14ac:dyDescent="0.35">
      <c r="B52" s="78" t="s">
        <v>767</v>
      </c>
      <c r="C52" s="78" t="s">
        <v>20</v>
      </c>
      <c r="D52" s="78" t="s">
        <v>173</v>
      </c>
      <c r="E52" s="78" t="s">
        <v>174</v>
      </c>
      <c r="F52" s="78" t="str">
        <f>VLOOKUP('Special Numbers_AT'!$AB$2,'Special Numbers_AT'!$AL$7:$AM$7,2,0)&amp;" "&amp;ROUNDUP('VG working'!F52*HLOOKUP('Special Numbers_AT'!$AB$2,'Special Numbers_AT'!$AC$2:$AI$3,2,0),4)</f>
        <v>€ 0.0564</v>
      </c>
      <c r="G52" s="78" t="str">
        <f>VLOOKUP('Special Numbers_AT'!$AB$2,'Special Numbers_AT'!$AL$7:$AM$7,2,0)&amp;" "&amp;ROUNDUP('VG working'!G52*HLOOKUP('Special Numbers_AT'!$AB$2,'Special Numbers_AT'!$AC$2:$AI$3,2,0),4)</f>
        <v>€ 0.0564</v>
      </c>
    </row>
    <row r="53" spans="2:7" x14ac:dyDescent="0.35">
      <c r="B53" s="78" t="s">
        <v>767</v>
      </c>
      <c r="C53" s="78" t="s">
        <v>20</v>
      </c>
      <c r="D53" s="78" t="s">
        <v>175</v>
      </c>
      <c r="E53" s="78" t="s">
        <v>176</v>
      </c>
      <c r="F53" s="78" t="str">
        <f>VLOOKUP('Special Numbers_AT'!$AB$2,'Special Numbers_AT'!$AL$7:$AM$7,2,0)&amp;" "&amp;ROUNDUP('VG working'!F53*HLOOKUP('Special Numbers_AT'!$AB$2,'Special Numbers_AT'!$AC$2:$AI$3,2,0),4)</f>
        <v>€ 0.0564</v>
      </c>
      <c r="G53" s="78" t="str">
        <f>VLOOKUP('Special Numbers_AT'!$AB$2,'Special Numbers_AT'!$AL$7:$AM$7,2,0)&amp;" "&amp;ROUNDUP('VG working'!G53*HLOOKUP('Special Numbers_AT'!$AB$2,'Special Numbers_AT'!$AC$2:$AI$3,2,0),4)</f>
        <v>€ 0.0564</v>
      </c>
    </row>
    <row r="54" spans="2:7" x14ac:dyDescent="0.35">
      <c r="B54" s="78" t="s">
        <v>767</v>
      </c>
      <c r="C54" s="78" t="s">
        <v>20</v>
      </c>
      <c r="D54" s="78" t="s">
        <v>177</v>
      </c>
      <c r="E54" s="78" t="s">
        <v>178</v>
      </c>
      <c r="F54" s="78" t="str">
        <f>VLOOKUP('Special Numbers_AT'!$AB$2,'Special Numbers_AT'!$AL$7:$AM$7,2,0)&amp;" "&amp;ROUNDUP('VG working'!F54*HLOOKUP('Special Numbers_AT'!$AB$2,'Special Numbers_AT'!$AC$2:$AI$3,2,0),4)</f>
        <v>€ 0.0564</v>
      </c>
      <c r="G54" s="78" t="str">
        <f>VLOOKUP('Special Numbers_AT'!$AB$2,'Special Numbers_AT'!$AL$7:$AM$7,2,0)&amp;" "&amp;ROUNDUP('VG working'!G54*HLOOKUP('Special Numbers_AT'!$AB$2,'Special Numbers_AT'!$AC$2:$AI$3,2,0),4)</f>
        <v>€ 0.0564</v>
      </c>
    </row>
    <row r="55" spans="2:7" x14ac:dyDescent="0.35">
      <c r="B55" s="78" t="s">
        <v>767</v>
      </c>
      <c r="C55" s="78" t="s">
        <v>20</v>
      </c>
      <c r="D55" s="78" t="s">
        <v>179</v>
      </c>
      <c r="E55" s="78" t="s">
        <v>180</v>
      </c>
      <c r="F55" s="78" t="str">
        <f>VLOOKUP('Special Numbers_AT'!$AB$2,'Special Numbers_AT'!$AL$7:$AM$7,2,0)&amp;" "&amp;ROUNDUP('VG working'!F55*HLOOKUP('Special Numbers_AT'!$AB$2,'Special Numbers_AT'!$AC$2:$AI$3,2,0),4)</f>
        <v>€ 0.0564</v>
      </c>
      <c r="G55" s="78" t="str">
        <f>VLOOKUP('Special Numbers_AT'!$AB$2,'Special Numbers_AT'!$AL$7:$AM$7,2,0)&amp;" "&amp;ROUNDUP('VG working'!G55*HLOOKUP('Special Numbers_AT'!$AB$2,'Special Numbers_AT'!$AC$2:$AI$3,2,0),4)</f>
        <v>€ 0.0564</v>
      </c>
    </row>
    <row r="56" spans="2:7" x14ac:dyDescent="0.35">
      <c r="B56" s="78" t="s">
        <v>767</v>
      </c>
      <c r="C56" s="78" t="s">
        <v>20</v>
      </c>
      <c r="D56" s="78" t="s">
        <v>181</v>
      </c>
      <c r="E56" s="78" t="s">
        <v>182</v>
      </c>
      <c r="F56" s="78" t="str">
        <f>VLOOKUP('Special Numbers_AT'!$AB$2,'Special Numbers_AT'!$AL$7:$AM$7,2,0)&amp;" "&amp;ROUNDUP('VG working'!F56*HLOOKUP('Special Numbers_AT'!$AB$2,'Special Numbers_AT'!$AC$2:$AI$3,2,0),4)</f>
        <v>€ 0.0564</v>
      </c>
      <c r="G56" s="78" t="str">
        <f>VLOOKUP('Special Numbers_AT'!$AB$2,'Special Numbers_AT'!$AL$7:$AM$7,2,0)&amp;" "&amp;ROUNDUP('VG working'!G56*HLOOKUP('Special Numbers_AT'!$AB$2,'Special Numbers_AT'!$AC$2:$AI$3,2,0),4)</f>
        <v>€ 0.0564</v>
      </c>
    </row>
    <row r="57" spans="2:7" x14ac:dyDescent="0.35">
      <c r="B57" s="78" t="s">
        <v>767</v>
      </c>
      <c r="C57" s="78" t="s">
        <v>20</v>
      </c>
      <c r="D57" s="78" t="s">
        <v>183</v>
      </c>
      <c r="E57" s="78" t="s">
        <v>184</v>
      </c>
      <c r="F57" s="78" t="str">
        <f>VLOOKUP('Special Numbers_AT'!$AB$2,'Special Numbers_AT'!$AL$7:$AM$7,2,0)&amp;" "&amp;ROUNDUP('VG working'!F57*HLOOKUP('Special Numbers_AT'!$AB$2,'Special Numbers_AT'!$AC$2:$AI$3,2,0),4)</f>
        <v>€ 0.0564</v>
      </c>
      <c r="G57" s="78" t="str">
        <f>VLOOKUP('Special Numbers_AT'!$AB$2,'Special Numbers_AT'!$AL$7:$AM$7,2,0)&amp;" "&amp;ROUNDUP('VG working'!G57*HLOOKUP('Special Numbers_AT'!$AB$2,'Special Numbers_AT'!$AC$2:$AI$3,2,0),4)</f>
        <v>€ 0.0564</v>
      </c>
    </row>
    <row r="58" spans="2:7" x14ac:dyDescent="0.35">
      <c r="B58" s="78" t="s">
        <v>767</v>
      </c>
      <c r="C58" s="78" t="s">
        <v>20</v>
      </c>
      <c r="D58" s="78" t="s">
        <v>185</v>
      </c>
      <c r="E58" s="78" t="s">
        <v>186</v>
      </c>
      <c r="F58" s="78" t="str">
        <f>VLOOKUP('Special Numbers_AT'!$AB$2,'Special Numbers_AT'!$AL$7:$AM$7,2,0)&amp;" "&amp;ROUNDUP('VG working'!F58*HLOOKUP('Special Numbers_AT'!$AB$2,'Special Numbers_AT'!$AC$2:$AI$3,2,0),4)</f>
        <v>€ 0.0564</v>
      </c>
      <c r="G58" s="78" t="str">
        <f>VLOOKUP('Special Numbers_AT'!$AB$2,'Special Numbers_AT'!$AL$7:$AM$7,2,0)&amp;" "&amp;ROUNDUP('VG working'!G58*HLOOKUP('Special Numbers_AT'!$AB$2,'Special Numbers_AT'!$AC$2:$AI$3,2,0),4)</f>
        <v>€ 0.0564</v>
      </c>
    </row>
    <row r="59" spans="2:7" x14ac:dyDescent="0.35">
      <c r="B59" s="78" t="s">
        <v>767</v>
      </c>
      <c r="C59" s="78" t="s">
        <v>20</v>
      </c>
      <c r="D59" s="78" t="s">
        <v>187</v>
      </c>
      <c r="E59" s="78" t="s">
        <v>188</v>
      </c>
      <c r="F59" s="78" t="str">
        <f>VLOOKUP('Special Numbers_AT'!$AB$2,'Special Numbers_AT'!$AL$7:$AM$7,2,0)&amp;" "&amp;ROUNDUP('VG working'!F59*HLOOKUP('Special Numbers_AT'!$AB$2,'Special Numbers_AT'!$AC$2:$AI$3,2,0),4)</f>
        <v>€ 0.0564</v>
      </c>
      <c r="G59" s="78" t="str">
        <f>VLOOKUP('Special Numbers_AT'!$AB$2,'Special Numbers_AT'!$AL$7:$AM$7,2,0)&amp;" "&amp;ROUNDUP('VG working'!G59*HLOOKUP('Special Numbers_AT'!$AB$2,'Special Numbers_AT'!$AC$2:$AI$3,2,0),4)</f>
        <v>€ 0.0564</v>
      </c>
    </row>
    <row r="60" spans="2:7" x14ac:dyDescent="0.35">
      <c r="B60" s="78" t="s">
        <v>767</v>
      </c>
      <c r="C60" s="78" t="s">
        <v>20</v>
      </c>
      <c r="D60" s="78" t="s">
        <v>189</v>
      </c>
      <c r="E60" s="78" t="s">
        <v>190</v>
      </c>
      <c r="F60" s="78" t="str">
        <f>VLOOKUP('Special Numbers_AT'!$AB$2,'Special Numbers_AT'!$AL$7:$AM$7,2,0)&amp;" "&amp;ROUNDUP('VG working'!F60*HLOOKUP('Special Numbers_AT'!$AB$2,'Special Numbers_AT'!$AC$2:$AI$3,2,0),4)</f>
        <v>€ 0.0564</v>
      </c>
      <c r="G60" s="78" t="str">
        <f>VLOOKUP('Special Numbers_AT'!$AB$2,'Special Numbers_AT'!$AL$7:$AM$7,2,0)&amp;" "&amp;ROUNDUP('VG working'!G60*HLOOKUP('Special Numbers_AT'!$AB$2,'Special Numbers_AT'!$AC$2:$AI$3,2,0),4)</f>
        <v>€ 0.0564</v>
      </c>
    </row>
    <row r="61" spans="2:7" x14ac:dyDescent="0.35">
      <c r="B61" s="78" t="s">
        <v>767</v>
      </c>
      <c r="C61" s="78" t="s">
        <v>20</v>
      </c>
      <c r="D61" s="78" t="s">
        <v>191</v>
      </c>
      <c r="E61" s="78" t="s">
        <v>192</v>
      </c>
      <c r="F61" s="78" t="str">
        <f>VLOOKUP('Special Numbers_AT'!$AB$2,'Special Numbers_AT'!$AL$7:$AM$7,2,0)&amp;" "&amp;ROUNDUP('VG working'!F61*HLOOKUP('Special Numbers_AT'!$AB$2,'Special Numbers_AT'!$AC$2:$AI$3,2,0),4)</f>
        <v>€ 0.0564</v>
      </c>
      <c r="G61" s="78" t="str">
        <f>VLOOKUP('Special Numbers_AT'!$AB$2,'Special Numbers_AT'!$AL$7:$AM$7,2,0)&amp;" "&amp;ROUNDUP('VG working'!G61*HLOOKUP('Special Numbers_AT'!$AB$2,'Special Numbers_AT'!$AC$2:$AI$3,2,0),4)</f>
        <v>€ 0.0564</v>
      </c>
    </row>
    <row r="62" spans="2:7" x14ac:dyDescent="0.35">
      <c r="B62" s="78" t="s">
        <v>767</v>
      </c>
      <c r="C62" s="78" t="s">
        <v>20</v>
      </c>
      <c r="D62" s="78" t="s">
        <v>193</v>
      </c>
      <c r="E62" s="78" t="s">
        <v>194</v>
      </c>
      <c r="F62" s="78" t="str">
        <f>VLOOKUP('Special Numbers_AT'!$AB$2,'Special Numbers_AT'!$AL$7:$AM$7,2,0)&amp;" "&amp;ROUNDUP('VG working'!F62*HLOOKUP('Special Numbers_AT'!$AB$2,'Special Numbers_AT'!$AC$2:$AI$3,2,0),4)</f>
        <v>€ 0.0564</v>
      </c>
      <c r="G62" s="78" t="str">
        <f>VLOOKUP('Special Numbers_AT'!$AB$2,'Special Numbers_AT'!$AL$7:$AM$7,2,0)&amp;" "&amp;ROUNDUP('VG working'!G62*HLOOKUP('Special Numbers_AT'!$AB$2,'Special Numbers_AT'!$AC$2:$AI$3,2,0),4)</f>
        <v>€ 0.0564</v>
      </c>
    </row>
    <row r="63" spans="2:7" x14ac:dyDescent="0.35">
      <c r="B63" s="78" t="s">
        <v>767</v>
      </c>
      <c r="C63" s="78" t="s">
        <v>20</v>
      </c>
      <c r="D63" s="78" t="s">
        <v>195</v>
      </c>
      <c r="E63" s="78" t="s">
        <v>196</v>
      </c>
      <c r="F63" s="78" t="str">
        <f>VLOOKUP('Special Numbers_AT'!$AB$2,'Special Numbers_AT'!$AL$7:$AM$7,2,0)&amp;" "&amp;ROUNDUP('VG working'!F63*HLOOKUP('Special Numbers_AT'!$AB$2,'Special Numbers_AT'!$AC$2:$AI$3,2,0),4)</f>
        <v>€ 0.0564</v>
      </c>
      <c r="G63" s="78" t="str">
        <f>VLOOKUP('Special Numbers_AT'!$AB$2,'Special Numbers_AT'!$AL$7:$AM$7,2,0)&amp;" "&amp;ROUNDUP('VG working'!G63*HLOOKUP('Special Numbers_AT'!$AB$2,'Special Numbers_AT'!$AC$2:$AI$3,2,0),4)</f>
        <v>€ 0.0564</v>
      </c>
    </row>
    <row r="64" spans="2:7" x14ac:dyDescent="0.35">
      <c r="B64" s="78" t="s">
        <v>767</v>
      </c>
      <c r="C64" s="78" t="s">
        <v>20</v>
      </c>
      <c r="D64" s="78" t="s">
        <v>197</v>
      </c>
      <c r="E64" s="78" t="s">
        <v>198</v>
      </c>
      <c r="F64" s="78" t="str">
        <f>VLOOKUP('Special Numbers_AT'!$AB$2,'Special Numbers_AT'!$AL$7:$AM$7,2,0)&amp;" "&amp;ROUNDUP('VG working'!F64*HLOOKUP('Special Numbers_AT'!$AB$2,'Special Numbers_AT'!$AC$2:$AI$3,2,0),4)</f>
        <v>€ 0.0564</v>
      </c>
      <c r="G64" s="78" t="str">
        <f>VLOOKUP('Special Numbers_AT'!$AB$2,'Special Numbers_AT'!$AL$7:$AM$7,2,0)&amp;" "&amp;ROUNDUP('VG working'!G64*HLOOKUP('Special Numbers_AT'!$AB$2,'Special Numbers_AT'!$AC$2:$AI$3,2,0),4)</f>
        <v>€ 0.0564</v>
      </c>
    </row>
    <row r="65" spans="2:7" x14ac:dyDescent="0.35">
      <c r="B65" s="78" t="s">
        <v>767</v>
      </c>
      <c r="C65" s="78" t="s">
        <v>20</v>
      </c>
      <c r="D65" s="78" t="s">
        <v>199</v>
      </c>
      <c r="E65" s="78" t="s">
        <v>200</v>
      </c>
      <c r="F65" s="78" t="str">
        <f>VLOOKUP('Special Numbers_AT'!$AB$2,'Special Numbers_AT'!$AL$7:$AM$7,2,0)&amp;" "&amp;ROUNDUP('VG working'!F65*HLOOKUP('Special Numbers_AT'!$AB$2,'Special Numbers_AT'!$AC$2:$AI$3,2,0),4)</f>
        <v>€ 0.0564</v>
      </c>
      <c r="G65" s="78" t="str">
        <f>VLOOKUP('Special Numbers_AT'!$AB$2,'Special Numbers_AT'!$AL$7:$AM$7,2,0)&amp;" "&amp;ROUNDUP('VG working'!G65*HLOOKUP('Special Numbers_AT'!$AB$2,'Special Numbers_AT'!$AC$2:$AI$3,2,0),4)</f>
        <v>€ 0.0564</v>
      </c>
    </row>
    <row r="66" spans="2:7" x14ac:dyDescent="0.35">
      <c r="B66" s="78" t="s">
        <v>767</v>
      </c>
      <c r="C66" s="78" t="s">
        <v>20</v>
      </c>
      <c r="D66" s="78" t="s">
        <v>201</v>
      </c>
      <c r="E66" s="78" t="s">
        <v>202</v>
      </c>
      <c r="F66" s="78" t="str">
        <f>VLOOKUP('Special Numbers_AT'!$AB$2,'Special Numbers_AT'!$AL$7:$AM$7,2,0)&amp;" "&amp;ROUNDUP('VG working'!F66*HLOOKUP('Special Numbers_AT'!$AB$2,'Special Numbers_AT'!$AC$2:$AI$3,2,0),4)</f>
        <v>€ 0.0564</v>
      </c>
      <c r="G66" s="78" t="str">
        <f>VLOOKUP('Special Numbers_AT'!$AB$2,'Special Numbers_AT'!$AL$7:$AM$7,2,0)&amp;" "&amp;ROUNDUP('VG working'!G66*HLOOKUP('Special Numbers_AT'!$AB$2,'Special Numbers_AT'!$AC$2:$AI$3,2,0),4)</f>
        <v>€ 0.0564</v>
      </c>
    </row>
    <row r="67" spans="2:7" x14ac:dyDescent="0.35">
      <c r="B67" s="78" t="s">
        <v>767</v>
      </c>
      <c r="C67" s="78" t="s">
        <v>20</v>
      </c>
      <c r="D67" s="78" t="s">
        <v>203</v>
      </c>
      <c r="E67" s="78" t="s">
        <v>204</v>
      </c>
      <c r="F67" s="78" t="str">
        <f>VLOOKUP('Special Numbers_AT'!$AB$2,'Special Numbers_AT'!$AL$7:$AM$7,2,0)&amp;" "&amp;ROUNDUP('VG working'!F67*HLOOKUP('Special Numbers_AT'!$AB$2,'Special Numbers_AT'!$AC$2:$AI$3,2,0),4)</f>
        <v>€ 0.0564</v>
      </c>
      <c r="G67" s="78" t="str">
        <f>VLOOKUP('Special Numbers_AT'!$AB$2,'Special Numbers_AT'!$AL$7:$AM$7,2,0)&amp;" "&amp;ROUNDUP('VG working'!G67*HLOOKUP('Special Numbers_AT'!$AB$2,'Special Numbers_AT'!$AC$2:$AI$3,2,0),4)</f>
        <v>€ 0.0564</v>
      </c>
    </row>
    <row r="68" spans="2:7" x14ac:dyDescent="0.35">
      <c r="B68" s="78" t="s">
        <v>767</v>
      </c>
      <c r="C68" s="78" t="s">
        <v>20</v>
      </c>
      <c r="D68" s="78" t="s">
        <v>205</v>
      </c>
      <c r="E68" s="78" t="s">
        <v>206</v>
      </c>
      <c r="F68" s="78" t="str">
        <f>VLOOKUP('Special Numbers_AT'!$AB$2,'Special Numbers_AT'!$AL$7:$AM$7,2,0)&amp;" "&amp;ROUNDUP('VG working'!F68*HLOOKUP('Special Numbers_AT'!$AB$2,'Special Numbers_AT'!$AC$2:$AI$3,2,0),4)</f>
        <v>€ 0.0564</v>
      </c>
      <c r="G68" s="78" t="str">
        <f>VLOOKUP('Special Numbers_AT'!$AB$2,'Special Numbers_AT'!$AL$7:$AM$7,2,0)&amp;" "&amp;ROUNDUP('VG working'!G68*HLOOKUP('Special Numbers_AT'!$AB$2,'Special Numbers_AT'!$AC$2:$AI$3,2,0),4)</f>
        <v>€ 0.0564</v>
      </c>
    </row>
    <row r="69" spans="2:7" x14ac:dyDescent="0.35">
      <c r="B69" s="78" t="s">
        <v>767</v>
      </c>
      <c r="C69" s="78" t="s">
        <v>20</v>
      </c>
      <c r="D69" s="78" t="s">
        <v>207</v>
      </c>
      <c r="E69" s="78" t="s">
        <v>208</v>
      </c>
      <c r="F69" s="78" t="str">
        <f>VLOOKUP('Special Numbers_AT'!$AB$2,'Special Numbers_AT'!$AL$7:$AM$7,2,0)&amp;" "&amp;ROUNDUP('VG working'!F69*HLOOKUP('Special Numbers_AT'!$AB$2,'Special Numbers_AT'!$AC$2:$AI$3,2,0),4)</f>
        <v>€ 0.0564</v>
      </c>
      <c r="G69" s="78" t="str">
        <f>VLOOKUP('Special Numbers_AT'!$AB$2,'Special Numbers_AT'!$AL$7:$AM$7,2,0)&amp;" "&amp;ROUNDUP('VG working'!G69*HLOOKUP('Special Numbers_AT'!$AB$2,'Special Numbers_AT'!$AC$2:$AI$3,2,0),4)</f>
        <v>€ 0.0564</v>
      </c>
    </row>
    <row r="70" spans="2:7" x14ac:dyDescent="0.35">
      <c r="B70" s="78" t="s">
        <v>767</v>
      </c>
      <c r="C70" s="78" t="s">
        <v>20</v>
      </c>
      <c r="D70" s="78" t="s">
        <v>209</v>
      </c>
      <c r="E70" s="78" t="s">
        <v>210</v>
      </c>
      <c r="F70" s="78" t="str">
        <f>VLOOKUP('Special Numbers_AT'!$AB$2,'Special Numbers_AT'!$AL$7:$AM$7,2,0)&amp;" "&amp;ROUNDUP('VG working'!F70*HLOOKUP('Special Numbers_AT'!$AB$2,'Special Numbers_AT'!$AC$2:$AI$3,2,0),4)</f>
        <v>€ 0.0564</v>
      </c>
      <c r="G70" s="78" t="str">
        <f>VLOOKUP('Special Numbers_AT'!$AB$2,'Special Numbers_AT'!$AL$7:$AM$7,2,0)&amp;" "&amp;ROUNDUP('VG working'!G70*HLOOKUP('Special Numbers_AT'!$AB$2,'Special Numbers_AT'!$AC$2:$AI$3,2,0),4)</f>
        <v>€ 0.0564</v>
      </c>
    </row>
    <row r="71" spans="2:7" x14ac:dyDescent="0.35">
      <c r="B71" s="78" t="s">
        <v>767</v>
      </c>
      <c r="C71" s="78" t="s">
        <v>20</v>
      </c>
      <c r="D71" s="78" t="s">
        <v>211</v>
      </c>
      <c r="E71" s="78" t="s">
        <v>211</v>
      </c>
      <c r="F71" s="78" t="str">
        <f>VLOOKUP('Special Numbers_AT'!$AB$2,'Special Numbers_AT'!$AL$7:$AM$7,2,0)&amp;" "&amp;ROUNDUP('VG working'!F71*HLOOKUP('Special Numbers_AT'!$AB$2,'Special Numbers_AT'!$AC$2:$AI$3,2,0),4)</f>
        <v>€ 0.0564</v>
      </c>
      <c r="G71" s="78" t="str">
        <f>VLOOKUP('Special Numbers_AT'!$AB$2,'Special Numbers_AT'!$AL$7:$AM$7,2,0)&amp;" "&amp;ROUNDUP('VG working'!G71*HLOOKUP('Special Numbers_AT'!$AB$2,'Special Numbers_AT'!$AC$2:$AI$3,2,0),4)</f>
        <v>€ 0.0564</v>
      </c>
    </row>
    <row r="72" spans="2:7" x14ac:dyDescent="0.35">
      <c r="B72" s="78" t="s">
        <v>767</v>
      </c>
      <c r="C72" s="78" t="s">
        <v>20</v>
      </c>
      <c r="D72" s="78" t="s">
        <v>212</v>
      </c>
      <c r="E72" s="78" t="s">
        <v>213</v>
      </c>
      <c r="F72" s="78" t="str">
        <f>VLOOKUP('Special Numbers_AT'!$AB$2,'Special Numbers_AT'!$AL$7:$AM$7,2,0)&amp;" "&amp;ROUNDUP('VG working'!F72*HLOOKUP('Special Numbers_AT'!$AB$2,'Special Numbers_AT'!$AC$2:$AI$3,2,0),4)</f>
        <v>€ 0.0564</v>
      </c>
      <c r="G72" s="78" t="str">
        <f>VLOOKUP('Special Numbers_AT'!$AB$2,'Special Numbers_AT'!$AL$7:$AM$7,2,0)&amp;" "&amp;ROUNDUP('VG working'!G72*HLOOKUP('Special Numbers_AT'!$AB$2,'Special Numbers_AT'!$AC$2:$AI$3,2,0),4)</f>
        <v>€ 0.0564</v>
      </c>
    </row>
    <row r="73" spans="2:7" x14ac:dyDescent="0.35">
      <c r="B73" s="78" t="s">
        <v>767</v>
      </c>
      <c r="C73" s="78" t="s">
        <v>20</v>
      </c>
      <c r="D73" s="78" t="s">
        <v>214</v>
      </c>
      <c r="E73" s="78" t="s">
        <v>215</v>
      </c>
      <c r="F73" s="78" t="str">
        <f>VLOOKUP('Special Numbers_AT'!$AB$2,'Special Numbers_AT'!$AL$7:$AM$7,2,0)&amp;" "&amp;ROUNDUP('VG working'!F73*HLOOKUP('Special Numbers_AT'!$AB$2,'Special Numbers_AT'!$AC$2:$AI$3,2,0),4)</f>
        <v>€ 0.0564</v>
      </c>
      <c r="G73" s="78" t="str">
        <f>VLOOKUP('Special Numbers_AT'!$AB$2,'Special Numbers_AT'!$AL$7:$AM$7,2,0)&amp;" "&amp;ROUNDUP('VG working'!G73*HLOOKUP('Special Numbers_AT'!$AB$2,'Special Numbers_AT'!$AC$2:$AI$3,2,0),4)</f>
        <v>€ 0.0564</v>
      </c>
    </row>
    <row r="74" spans="2:7" x14ac:dyDescent="0.35">
      <c r="B74" s="78" t="s">
        <v>767</v>
      </c>
      <c r="C74" s="78" t="s">
        <v>20</v>
      </c>
      <c r="D74" s="78" t="s">
        <v>216</v>
      </c>
      <c r="E74" s="78" t="s">
        <v>216</v>
      </c>
      <c r="F74" s="78" t="str">
        <f>VLOOKUP('Special Numbers_AT'!$AB$2,'Special Numbers_AT'!$AL$7:$AM$7,2,0)&amp;" "&amp;ROUNDUP('VG working'!F74*HLOOKUP('Special Numbers_AT'!$AB$2,'Special Numbers_AT'!$AC$2:$AI$3,2,0),4)</f>
        <v>€ 0.0564</v>
      </c>
      <c r="G74" s="78" t="str">
        <f>VLOOKUP('Special Numbers_AT'!$AB$2,'Special Numbers_AT'!$AL$7:$AM$7,2,0)&amp;" "&amp;ROUNDUP('VG working'!G74*HLOOKUP('Special Numbers_AT'!$AB$2,'Special Numbers_AT'!$AC$2:$AI$3,2,0),4)</f>
        <v>€ 0.0564</v>
      </c>
    </row>
    <row r="75" spans="2:7" x14ac:dyDescent="0.35">
      <c r="B75" s="78" t="s">
        <v>767</v>
      </c>
      <c r="C75" s="78" t="s">
        <v>20</v>
      </c>
      <c r="D75" s="78" t="s">
        <v>217</v>
      </c>
      <c r="E75" s="78" t="s">
        <v>217</v>
      </c>
      <c r="F75" s="78" t="str">
        <f>VLOOKUP('Special Numbers_AT'!$AB$2,'Special Numbers_AT'!$AL$7:$AM$7,2,0)&amp;" "&amp;ROUNDUP('VG working'!F75*HLOOKUP('Special Numbers_AT'!$AB$2,'Special Numbers_AT'!$AC$2:$AI$3,2,0),4)</f>
        <v>€ 0.0564</v>
      </c>
      <c r="G75" s="78" t="str">
        <f>VLOOKUP('Special Numbers_AT'!$AB$2,'Special Numbers_AT'!$AL$7:$AM$7,2,0)&amp;" "&amp;ROUNDUP('VG working'!G75*HLOOKUP('Special Numbers_AT'!$AB$2,'Special Numbers_AT'!$AC$2:$AI$3,2,0),4)</f>
        <v>€ 0.0564</v>
      </c>
    </row>
    <row r="76" spans="2:7" x14ac:dyDescent="0.35">
      <c r="B76" s="78" t="s">
        <v>767</v>
      </c>
      <c r="C76" s="78" t="s">
        <v>20</v>
      </c>
      <c r="D76" s="78" t="s">
        <v>218</v>
      </c>
      <c r="E76" s="78" t="s">
        <v>218</v>
      </c>
      <c r="F76" s="78" t="str">
        <f>VLOOKUP('Special Numbers_AT'!$AB$2,'Special Numbers_AT'!$AL$7:$AM$7,2,0)&amp;" "&amp;ROUNDUP('VG working'!F76*HLOOKUP('Special Numbers_AT'!$AB$2,'Special Numbers_AT'!$AC$2:$AI$3,2,0),4)</f>
        <v>€ 0.0564</v>
      </c>
      <c r="G76" s="78" t="str">
        <f>VLOOKUP('Special Numbers_AT'!$AB$2,'Special Numbers_AT'!$AL$7:$AM$7,2,0)&amp;" "&amp;ROUNDUP('VG working'!G76*HLOOKUP('Special Numbers_AT'!$AB$2,'Special Numbers_AT'!$AC$2:$AI$3,2,0),4)</f>
        <v>€ 0.0564</v>
      </c>
    </row>
    <row r="77" spans="2:7" x14ac:dyDescent="0.35">
      <c r="B77" s="78" t="s">
        <v>767</v>
      </c>
      <c r="C77" s="78" t="s">
        <v>20</v>
      </c>
      <c r="D77" s="78" t="s">
        <v>219</v>
      </c>
      <c r="E77" s="78" t="s">
        <v>219</v>
      </c>
      <c r="F77" s="78" t="str">
        <f>VLOOKUP('Special Numbers_AT'!$AB$2,'Special Numbers_AT'!$AL$7:$AM$7,2,0)&amp;" "&amp;ROUNDUP('VG working'!F77*HLOOKUP('Special Numbers_AT'!$AB$2,'Special Numbers_AT'!$AC$2:$AI$3,2,0),4)</f>
        <v>€ 0.0564</v>
      </c>
      <c r="G77" s="78" t="str">
        <f>VLOOKUP('Special Numbers_AT'!$AB$2,'Special Numbers_AT'!$AL$7:$AM$7,2,0)&amp;" "&amp;ROUNDUP('VG working'!G77*HLOOKUP('Special Numbers_AT'!$AB$2,'Special Numbers_AT'!$AC$2:$AI$3,2,0),4)</f>
        <v>€ 0.0564</v>
      </c>
    </row>
    <row r="78" spans="2:7" x14ac:dyDescent="0.35">
      <c r="B78" s="78" t="s">
        <v>767</v>
      </c>
      <c r="C78" s="78" t="s">
        <v>20</v>
      </c>
      <c r="D78" s="78" t="s">
        <v>220</v>
      </c>
      <c r="E78" s="78" t="s">
        <v>220</v>
      </c>
      <c r="F78" s="78" t="str">
        <f>VLOOKUP('Special Numbers_AT'!$AB$2,'Special Numbers_AT'!$AL$7:$AM$7,2,0)&amp;" "&amp;ROUNDUP('VG working'!F78*HLOOKUP('Special Numbers_AT'!$AB$2,'Special Numbers_AT'!$AC$2:$AI$3,2,0),4)</f>
        <v>€ 0.0564</v>
      </c>
      <c r="G78" s="78" t="str">
        <f>VLOOKUP('Special Numbers_AT'!$AB$2,'Special Numbers_AT'!$AL$7:$AM$7,2,0)&amp;" "&amp;ROUNDUP('VG working'!G78*HLOOKUP('Special Numbers_AT'!$AB$2,'Special Numbers_AT'!$AC$2:$AI$3,2,0),4)</f>
        <v>€ 0.0564</v>
      </c>
    </row>
    <row r="79" spans="2:7" x14ac:dyDescent="0.35">
      <c r="B79" s="78" t="s">
        <v>767</v>
      </c>
      <c r="C79" s="78" t="s">
        <v>20</v>
      </c>
      <c r="D79" s="78" t="s">
        <v>221</v>
      </c>
      <c r="E79" s="78" t="s">
        <v>221</v>
      </c>
      <c r="F79" s="78" t="str">
        <f>VLOOKUP('Special Numbers_AT'!$AB$2,'Special Numbers_AT'!$AL$7:$AM$7,2,0)&amp;" "&amp;ROUNDUP('VG working'!F79*HLOOKUP('Special Numbers_AT'!$AB$2,'Special Numbers_AT'!$AC$2:$AI$3,2,0),4)</f>
        <v>€ 0.0564</v>
      </c>
      <c r="G79" s="78" t="str">
        <f>VLOOKUP('Special Numbers_AT'!$AB$2,'Special Numbers_AT'!$AL$7:$AM$7,2,0)&amp;" "&amp;ROUNDUP('VG working'!G79*HLOOKUP('Special Numbers_AT'!$AB$2,'Special Numbers_AT'!$AC$2:$AI$3,2,0),4)</f>
        <v>€ 0.0564</v>
      </c>
    </row>
    <row r="80" spans="2:7" x14ac:dyDescent="0.35">
      <c r="B80" s="78" t="s">
        <v>767</v>
      </c>
      <c r="C80" s="78" t="s">
        <v>20</v>
      </c>
      <c r="D80" s="78" t="s">
        <v>222</v>
      </c>
      <c r="E80" s="78" t="s">
        <v>222</v>
      </c>
      <c r="F80" s="78" t="str">
        <f>VLOOKUP('Special Numbers_AT'!$AB$2,'Special Numbers_AT'!$AL$7:$AM$7,2,0)&amp;" "&amp;ROUNDUP('VG working'!F80*HLOOKUP('Special Numbers_AT'!$AB$2,'Special Numbers_AT'!$AC$2:$AI$3,2,0),4)</f>
        <v>€ 0.0564</v>
      </c>
      <c r="G80" s="78" t="str">
        <f>VLOOKUP('Special Numbers_AT'!$AB$2,'Special Numbers_AT'!$AL$7:$AM$7,2,0)&amp;" "&amp;ROUNDUP('VG working'!G80*HLOOKUP('Special Numbers_AT'!$AB$2,'Special Numbers_AT'!$AC$2:$AI$3,2,0),4)</f>
        <v>€ 0.0564</v>
      </c>
    </row>
    <row r="81" spans="2:7" x14ac:dyDescent="0.35">
      <c r="B81" s="78" t="s">
        <v>767</v>
      </c>
      <c r="C81" s="78" t="s">
        <v>20</v>
      </c>
      <c r="D81" s="78" t="s">
        <v>223</v>
      </c>
      <c r="E81" s="78" t="s">
        <v>224</v>
      </c>
      <c r="F81" s="78" t="str">
        <f>VLOOKUP('Special Numbers_AT'!$AB$2,'Special Numbers_AT'!$AL$7:$AM$7,2,0)&amp;" "&amp;ROUNDUP('VG working'!F81*HLOOKUP('Special Numbers_AT'!$AB$2,'Special Numbers_AT'!$AC$2:$AI$3,2,0),4)</f>
        <v>€ 0.0564</v>
      </c>
      <c r="G81" s="78" t="str">
        <f>VLOOKUP('Special Numbers_AT'!$AB$2,'Special Numbers_AT'!$AL$7:$AM$7,2,0)&amp;" "&amp;ROUNDUP('VG working'!G81*HLOOKUP('Special Numbers_AT'!$AB$2,'Special Numbers_AT'!$AC$2:$AI$3,2,0),4)</f>
        <v>€ 0.0564</v>
      </c>
    </row>
    <row r="82" spans="2:7" x14ac:dyDescent="0.35">
      <c r="B82" s="78" t="s">
        <v>767</v>
      </c>
      <c r="C82" s="78" t="s">
        <v>20</v>
      </c>
      <c r="D82" s="78" t="s">
        <v>225</v>
      </c>
      <c r="E82" s="78" t="s">
        <v>226</v>
      </c>
      <c r="F82" s="78" t="str">
        <f>VLOOKUP('Special Numbers_AT'!$AB$2,'Special Numbers_AT'!$AL$7:$AM$7,2,0)&amp;" "&amp;ROUNDUP('VG working'!F82*HLOOKUP('Special Numbers_AT'!$AB$2,'Special Numbers_AT'!$AC$2:$AI$3,2,0),4)</f>
        <v>€ 0.0564</v>
      </c>
      <c r="G82" s="78" t="str">
        <f>VLOOKUP('Special Numbers_AT'!$AB$2,'Special Numbers_AT'!$AL$7:$AM$7,2,0)&amp;" "&amp;ROUNDUP('VG working'!G82*HLOOKUP('Special Numbers_AT'!$AB$2,'Special Numbers_AT'!$AC$2:$AI$3,2,0),4)</f>
        <v>€ 0.0564</v>
      </c>
    </row>
    <row r="83" spans="2:7" x14ac:dyDescent="0.35">
      <c r="B83" s="78" t="s">
        <v>767</v>
      </c>
      <c r="C83" s="78" t="s">
        <v>20</v>
      </c>
      <c r="D83" s="78" t="s">
        <v>227</v>
      </c>
      <c r="E83" s="78" t="s">
        <v>228</v>
      </c>
      <c r="F83" s="78" t="str">
        <f>VLOOKUP('Special Numbers_AT'!$AB$2,'Special Numbers_AT'!$AL$7:$AM$7,2,0)&amp;" "&amp;ROUNDUP('VG working'!F83*HLOOKUP('Special Numbers_AT'!$AB$2,'Special Numbers_AT'!$AC$2:$AI$3,2,0),4)</f>
        <v>€ 0.0564</v>
      </c>
      <c r="G83" s="78" t="str">
        <f>VLOOKUP('Special Numbers_AT'!$AB$2,'Special Numbers_AT'!$AL$7:$AM$7,2,0)&amp;" "&amp;ROUNDUP('VG working'!G83*HLOOKUP('Special Numbers_AT'!$AB$2,'Special Numbers_AT'!$AC$2:$AI$3,2,0),4)</f>
        <v>€ 0.0564</v>
      </c>
    </row>
    <row r="84" spans="2:7" x14ac:dyDescent="0.35">
      <c r="B84" s="78" t="s">
        <v>767</v>
      </c>
      <c r="C84" s="78" t="s">
        <v>20</v>
      </c>
      <c r="D84" s="78" t="s">
        <v>229</v>
      </c>
      <c r="E84" s="78" t="s">
        <v>230</v>
      </c>
      <c r="F84" s="78" t="str">
        <f>VLOOKUP('Special Numbers_AT'!$AB$2,'Special Numbers_AT'!$AL$7:$AM$7,2,0)&amp;" "&amp;ROUNDUP('VG working'!F84*HLOOKUP('Special Numbers_AT'!$AB$2,'Special Numbers_AT'!$AC$2:$AI$3,2,0),4)</f>
        <v>€ 0.0564</v>
      </c>
      <c r="G84" s="78" t="str">
        <f>VLOOKUP('Special Numbers_AT'!$AB$2,'Special Numbers_AT'!$AL$7:$AM$7,2,0)&amp;" "&amp;ROUNDUP('VG working'!G84*HLOOKUP('Special Numbers_AT'!$AB$2,'Special Numbers_AT'!$AC$2:$AI$3,2,0),4)</f>
        <v>€ 0.0564</v>
      </c>
    </row>
    <row r="85" spans="2:7" x14ac:dyDescent="0.35">
      <c r="B85" s="78" t="s">
        <v>767</v>
      </c>
      <c r="C85" s="78" t="s">
        <v>20</v>
      </c>
      <c r="D85" s="78" t="s">
        <v>231</v>
      </c>
      <c r="E85" s="78" t="s">
        <v>231</v>
      </c>
      <c r="F85" s="78" t="str">
        <f>VLOOKUP('Special Numbers_AT'!$AB$2,'Special Numbers_AT'!$AL$7:$AM$7,2,0)&amp;" "&amp;ROUNDUP('VG working'!F85*HLOOKUP('Special Numbers_AT'!$AB$2,'Special Numbers_AT'!$AC$2:$AI$3,2,0),4)</f>
        <v>€ 0.0564</v>
      </c>
      <c r="G85" s="78" t="str">
        <f>VLOOKUP('Special Numbers_AT'!$AB$2,'Special Numbers_AT'!$AL$7:$AM$7,2,0)&amp;" "&amp;ROUNDUP('VG working'!G85*HLOOKUP('Special Numbers_AT'!$AB$2,'Special Numbers_AT'!$AC$2:$AI$3,2,0),4)</f>
        <v>€ 0.0564</v>
      </c>
    </row>
    <row r="86" spans="2:7" x14ac:dyDescent="0.35">
      <c r="B86" s="78" t="s">
        <v>767</v>
      </c>
      <c r="C86" s="78" t="s">
        <v>20</v>
      </c>
      <c r="D86" s="78" t="s">
        <v>232</v>
      </c>
      <c r="E86" s="78" t="s">
        <v>232</v>
      </c>
      <c r="F86" s="78" t="str">
        <f>VLOOKUP('Special Numbers_AT'!$AB$2,'Special Numbers_AT'!$AL$7:$AM$7,2,0)&amp;" "&amp;ROUNDUP('VG working'!F86*HLOOKUP('Special Numbers_AT'!$AB$2,'Special Numbers_AT'!$AC$2:$AI$3,2,0),4)</f>
        <v>€ 0.0564</v>
      </c>
      <c r="G86" s="78" t="str">
        <f>VLOOKUP('Special Numbers_AT'!$AB$2,'Special Numbers_AT'!$AL$7:$AM$7,2,0)&amp;" "&amp;ROUNDUP('VG working'!G86*HLOOKUP('Special Numbers_AT'!$AB$2,'Special Numbers_AT'!$AC$2:$AI$3,2,0),4)</f>
        <v>€ 0.0564</v>
      </c>
    </row>
    <row r="87" spans="2:7" x14ac:dyDescent="0.35">
      <c r="B87" s="78" t="s">
        <v>767</v>
      </c>
      <c r="C87" s="78" t="s">
        <v>20</v>
      </c>
      <c r="D87" s="78" t="s">
        <v>233</v>
      </c>
      <c r="E87" s="78" t="s">
        <v>233</v>
      </c>
      <c r="F87" s="78" t="str">
        <f>VLOOKUP('Special Numbers_AT'!$AB$2,'Special Numbers_AT'!$AL$7:$AM$7,2,0)&amp;" "&amp;ROUNDUP('VG working'!F87*HLOOKUP('Special Numbers_AT'!$AB$2,'Special Numbers_AT'!$AC$2:$AI$3,2,0),4)</f>
        <v>€ 0.0564</v>
      </c>
      <c r="G87" s="78" t="str">
        <f>VLOOKUP('Special Numbers_AT'!$AB$2,'Special Numbers_AT'!$AL$7:$AM$7,2,0)&amp;" "&amp;ROUNDUP('VG working'!G87*HLOOKUP('Special Numbers_AT'!$AB$2,'Special Numbers_AT'!$AC$2:$AI$3,2,0),4)</f>
        <v>€ 0.0564</v>
      </c>
    </row>
    <row r="88" spans="2:7" x14ac:dyDescent="0.35">
      <c r="B88" s="78" t="s">
        <v>767</v>
      </c>
      <c r="C88" s="78" t="s">
        <v>20</v>
      </c>
      <c r="D88" s="78" t="s">
        <v>234</v>
      </c>
      <c r="E88" s="78" t="s">
        <v>235</v>
      </c>
      <c r="F88" s="78" t="str">
        <f>VLOOKUP('Special Numbers_AT'!$AB$2,'Special Numbers_AT'!$AL$7:$AM$7,2,0)&amp;" "&amp;ROUNDUP('VG working'!F88*HLOOKUP('Special Numbers_AT'!$AB$2,'Special Numbers_AT'!$AC$2:$AI$3,2,0),4)</f>
        <v>€ 0.0564</v>
      </c>
      <c r="G88" s="78" t="str">
        <f>VLOOKUP('Special Numbers_AT'!$AB$2,'Special Numbers_AT'!$AL$7:$AM$7,2,0)&amp;" "&amp;ROUNDUP('VG working'!G88*HLOOKUP('Special Numbers_AT'!$AB$2,'Special Numbers_AT'!$AC$2:$AI$3,2,0),4)</f>
        <v>€ 0.0564</v>
      </c>
    </row>
    <row r="89" spans="2:7" x14ac:dyDescent="0.35">
      <c r="B89" s="78" t="s">
        <v>767</v>
      </c>
      <c r="C89" s="78" t="s">
        <v>20</v>
      </c>
      <c r="D89" s="78" t="s">
        <v>236</v>
      </c>
      <c r="E89" s="78" t="s">
        <v>237</v>
      </c>
      <c r="F89" s="78" t="str">
        <f>VLOOKUP('Special Numbers_AT'!$AB$2,'Special Numbers_AT'!$AL$7:$AM$7,2,0)&amp;" "&amp;ROUNDUP('VG working'!F89*HLOOKUP('Special Numbers_AT'!$AB$2,'Special Numbers_AT'!$AC$2:$AI$3,2,0),4)</f>
        <v>€ 0.0564</v>
      </c>
      <c r="G89" s="78" t="str">
        <f>VLOOKUP('Special Numbers_AT'!$AB$2,'Special Numbers_AT'!$AL$7:$AM$7,2,0)&amp;" "&amp;ROUNDUP('VG working'!G89*HLOOKUP('Special Numbers_AT'!$AB$2,'Special Numbers_AT'!$AC$2:$AI$3,2,0),4)</f>
        <v>€ 0.0564</v>
      </c>
    </row>
    <row r="90" spans="2:7" x14ac:dyDescent="0.35">
      <c r="B90" s="78" t="s">
        <v>767</v>
      </c>
      <c r="C90" s="78" t="s">
        <v>20</v>
      </c>
      <c r="D90" s="78" t="s">
        <v>238</v>
      </c>
      <c r="E90" s="78" t="s">
        <v>239</v>
      </c>
      <c r="F90" s="78" t="str">
        <f>VLOOKUP('Special Numbers_AT'!$AB$2,'Special Numbers_AT'!$AL$7:$AM$7,2,0)&amp;" "&amp;ROUNDUP('VG working'!F90*HLOOKUP('Special Numbers_AT'!$AB$2,'Special Numbers_AT'!$AC$2:$AI$3,2,0),4)</f>
        <v>€ 0.0564</v>
      </c>
      <c r="G90" s="78" t="str">
        <f>VLOOKUP('Special Numbers_AT'!$AB$2,'Special Numbers_AT'!$AL$7:$AM$7,2,0)&amp;" "&amp;ROUNDUP('VG working'!G90*HLOOKUP('Special Numbers_AT'!$AB$2,'Special Numbers_AT'!$AC$2:$AI$3,2,0),4)</f>
        <v>€ 0.0564</v>
      </c>
    </row>
    <row r="91" spans="2:7" x14ac:dyDescent="0.35">
      <c r="B91" s="78" t="s">
        <v>767</v>
      </c>
      <c r="C91" s="78" t="s">
        <v>20</v>
      </c>
      <c r="D91" s="78" t="s">
        <v>240</v>
      </c>
      <c r="E91" s="78" t="s">
        <v>241</v>
      </c>
      <c r="F91" s="78" t="str">
        <f>VLOOKUP('Special Numbers_AT'!$AB$2,'Special Numbers_AT'!$AL$7:$AM$7,2,0)&amp;" "&amp;ROUNDUP('VG working'!F91*HLOOKUP('Special Numbers_AT'!$AB$2,'Special Numbers_AT'!$AC$2:$AI$3,2,0),4)</f>
        <v>€ 0.0564</v>
      </c>
      <c r="G91" s="78" t="str">
        <f>VLOOKUP('Special Numbers_AT'!$AB$2,'Special Numbers_AT'!$AL$7:$AM$7,2,0)&amp;" "&amp;ROUNDUP('VG working'!G91*HLOOKUP('Special Numbers_AT'!$AB$2,'Special Numbers_AT'!$AC$2:$AI$3,2,0),4)</f>
        <v>€ 0.0564</v>
      </c>
    </row>
    <row r="92" spans="2:7" x14ac:dyDescent="0.35">
      <c r="B92" s="78" t="s">
        <v>767</v>
      </c>
      <c r="C92" s="78" t="s">
        <v>20</v>
      </c>
      <c r="D92" s="78" t="s">
        <v>242</v>
      </c>
      <c r="E92" s="78" t="s">
        <v>243</v>
      </c>
      <c r="F92" s="78" t="str">
        <f>VLOOKUP('Special Numbers_AT'!$AB$2,'Special Numbers_AT'!$AL$7:$AM$7,2,0)&amp;" "&amp;ROUNDUP('VG working'!F92*HLOOKUP('Special Numbers_AT'!$AB$2,'Special Numbers_AT'!$AC$2:$AI$3,2,0),4)</f>
        <v>€ 0.0564</v>
      </c>
      <c r="G92" s="78" t="str">
        <f>VLOOKUP('Special Numbers_AT'!$AB$2,'Special Numbers_AT'!$AL$7:$AM$7,2,0)&amp;" "&amp;ROUNDUP('VG working'!G92*HLOOKUP('Special Numbers_AT'!$AB$2,'Special Numbers_AT'!$AC$2:$AI$3,2,0),4)</f>
        <v>€ 0.0564</v>
      </c>
    </row>
    <row r="93" spans="2:7" x14ac:dyDescent="0.35">
      <c r="B93" s="78" t="s">
        <v>767</v>
      </c>
      <c r="C93" s="78" t="s">
        <v>20</v>
      </c>
      <c r="D93" s="78" t="s">
        <v>244</v>
      </c>
      <c r="E93" s="78" t="s">
        <v>245</v>
      </c>
      <c r="F93" s="78" t="str">
        <f>VLOOKUP('Special Numbers_AT'!$AB$2,'Special Numbers_AT'!$AL$7:$AM$7,2,0)&amp;" "&amp;ROUNDUP('VG working'!F93*HLOOKUP('Special Numbers_AT'!$AB$2,'Special Numbers_AT'!$AC$2:$AI$3,2,0),4)</f>
        <v>€ 0.0564</v>
      </c>
      <c r="G93" s="78" t="str">
        <f>VLOOKUP('Special Numbers_AT'!$AB$2,'Special Numbers_AT'!$AL$7:$AM$7,2,0)&amp;" "&amp;ROUNDUP('VG working'!G93*HLOOKUP('Special Numbers_AT'!$AB$2,'Special Numbers_AT'!$AC$2:$AI$3,2,0),4)</f>
        <v>€ 0.0564</v>
      </c>
    </row>
    <row r="94" spans="2:7" x14ac:dyDescent="0.35">
      <c r="B94" s="78" t="s">
        <v>767</v>
      </c>
      <c r="C94" s="78" t="s">
        <v>20</v>
      </c>
      <c r="D94" s="78" t="s">
        <v>246</v>
      </c>
      <c r="E94" s="78" t="s">
        <v>247</v>
      </c>
      <c r="F94" s="78" t="str">
        <f>VLOOKUP('Special Numbers_AT'!$AB$2,'Special Numbers_AT'!$AL$7:$AM$7,2,0)&amp;" "&amp;ROUNDUP('VG working'!F94*HLOOKUP('Special Numbers_AT'!$AB$2,'Special Numbers_AT'!$AC$2:$AI$3,2,0),4)</f>
        <v>€ 0.0564</v>
      </c>
      <c r="G94" s="78" t="str">
        <f>VLOOKUP('Special Numbers_AT'!$AB$2,'Special Numbers_AT'!$AL$7:$AM$7,2,0)&amp;" "&amp;ROUNDUP('VG working'!G94*HLOOKUP('Special Numbers_AT'!$AB$2,'Special Numbers_AT'!$AC$2:$AI$3,2,0),4)</f>
        <v>€ 0.0564</v>
      </c>
    </row>
    <row r="95" spans="2:7" x14ac:dyDescent="0.35">
      <c r="B95" s="78" t="s">
        <v>767</v>
      </c>
      <c r="C95" s="78" t="s">
        <v>20</v>
      </c>
      <c r="D95" s="78" t="s">
        <v>248</v>
      </c>
      <c r="E95" s="78" t="s">
        <v>249</v>
      </c>
      <c r="F95" s="78" t="str">
        <f>VLOOKUP('Special Numbers_AT'!$AB$2,'Special Numbers_AT'!$AL$7:$AM$7,2,0)&amp;" "&amp;ROUNDUP('VG working'!F95*HLOOKUP('Special Numbers_AT'!$AB$2,'Special Numbers_AT'!$AC$2:$AI$3,2,0),4)</f>
        <v>€ 0.0564</v>
      </c>
      <c r="G95" s="78" t="str">
        <f>VLOOKUP('Special Numbers_AT'!$AB$2,'Special Numbers_AT'!$AL$7:$AM$7,2,0)&amp;" "&amp;ROUNDUP('VG working'!G95*HLOOKUP('Special Numbers_AT'!$AB$2,'Special Numbers_AT'!$AC$2:$AI$3,2,0),4)</f>
        <v>€ 0.0564</v>
      </c>
    </row>
    <row r="96" spans="2:7" x14ac:dyDescent="0.35">
      <c r="B96" s="78" t="s">
        <v>767</v>
      </c>
      <c r="C96" s="78" t="s">
        <v>20</v>
      </c>
      <c r="D96" s="78" t="s">
        <v>250</v>
      </c>
      <c r="E96" s="78" t="s">
        <v>251</v>
      </c>
      <c r="F96" s="78" t="str">
        <f>VLOOKUP('Special Numbers_AT'!$AB$2,'Special Numbers_AT'!$AL$7:$AM$7,2,0)&amp;" "&amp;ROUNDUP('VG working'!F96*HLOOKUP('Special Numbers_AT'!$AB$2,'Special Numbers_AT'!$AC$2:$AI$3,2,0),4)</f>
        <v>€ 0.0564</v>
      </c>
      <c r="G96" s="78" t="str">
        <f>VLOOKUP('Special Numbers_AT'!$AB$2,'Special Numbers_AT'!$AL$7:$AM$7,2,0)&amp;" "&amp;ROUNDUP('VG working'!G96*HLOOKUP('Special Numbers_AT'!$AB$2,'Special Numbers_AT'!$AC$2:$AI$3,2,0),4)</f>
        <v>€ 0.0564</v>
      </c>
    </row>
    <row r="97" spans="2:7" x14ac:dyDescent="0.35">
      <c r="B97" s="78" t="s">
        <v>767</v>
      </c>
      <c r="C97" s="78" t="s">
        <v>20</v>
      </c>
      <c r="D97" s="78" t="s">
        <v>252</v>
      </c>
      <c r="E97" s="78" t="s">
        <v>253</v>
      </c>
      <c r="F97" s="78" t="str">
        <f>VLOOKUP('Special Numbers_AT'!$AB$2,'Special Numbers_AT'!$AL$7:$AM$7,2,0)&amp;" "&amp;ROUNDUP('VG working'!F97*HLOOKUP('Special Numbers_AT'!$AB$2,'Special Numbers_AT'!$AC$2:$AI$3,2,0),4)</f>
        <v>€ 0.0564</v>
      </c>
      <c r="G97" s="78" t="str">
        <f>VLOOKUP('Special Numbers_AT'!$AB$2,'Special Numbers_AT'!$AL$7:$AM$7,2,0)&amp;" "&amp;ROUNDUP('VG working'!G97*HLOOKUP('Special Numbers_AT'!$AB$2,'Special Numbers_AT'!$AC$2:$AI$3,2,0),4)</f>
        <v>€ 0.0564</v>
      </c>
    </row>
    <row r="98" spans="2:7" x14ac:dyDescent="0.35">
      <c r="B98" s="78" t="s">
        <v>767</v>
      </c>
      <c r="C98" s="78" t="s">
        <v>20</v>
      </c>
      <c r="D98" s="78" t="s">
        <v>254</v>
      </c>
      <c r="E98" s="78" t="s">
        <v>255</v>
      </c>
      <c r="F98" s="78" t="str">
        <f>VLOOKUP('Special Numbers_AT'!$AB$2,'Special Numbers_AT'!$AL$7:$AM$7,2,0)&amp;" "&amp;ROUNDUP('VG working'!F98*HLOOKUP('Special Numbers_AT'!$AB$2,'Special Numbers_AT'!$AC$2:$AI$3,2,0),4)</f>
        <v>€ 0.0564</v>
      </c>
      <c r="G98" s="78" t="str">
        <f>VLOOKUP('Special Numbers_AT'!$AB$2,'Special Numbers_AT'!$AL$7:$AM$7,2,0)&amp;" "&amp;ROUNDUP('VG working'!G98*HLOOKUP('Special Numbers_AT'!$AB$2,'Special Numbers_AT'!$AC$2:$AI$3,2,0),4)</f>
        <v>€ 0.0564</v>
      </c>
    </row>
    <row r="99" spans="2:7" x14ac:dyDescent="0.35">
      <c r="B99" s="78" t="s">
        <v>767</v>
      </c>
      <c r="C99" s="78" t="s">
        <v>20</v>
      </c>
      <c r="D99" s="78" t="s">
        <v>256</v>
      </c>
      <c r="E99" s="78" t="s">
        <v>257</v>
      </c>
      <c r="F99" s="78" t="str">
        <f>VLOOKUP('Special Numbers_AT'!$AB$2,'Special Numbers_AT'!$AL$7:$AM$7,2,0)&amp;" "&amp;ROUNDUP('VG working'!F99*HLOOKUP('Special Numbers_AT'!$AB$2,'Special Numbers_AT'!$AC$2:$AI$3,2,0),4)</f>
        <v>€ 0.0564</v>
      </c>
      <c r="G99" s="78" t="str">
        <f>VLOOKUP('Special Numbers_AT'!$AB$2,'Special Numbers_AT'!$AL$7:$AM$7,2,0)&amp;" "&amp;ROUNDUP('VG working'!G99*HLOOKUP('Special Numbers_AT'!$AB$2,'Special Numbers_AT'!$AC$2:$AI$3,2,0),4)</f>
        <v>€ 0.0564</v>
      </c>
    </row>
    <row r="100" spans="2:7" x14ac:dyDescent="0.35">
      <c r="B100" s="78" t="s">
        <v>767</v>
      </c>
      <c r="C100" s="78" t="s">
        <v>20</v>
      </c>
      <c r="D100" s="78" t="s">
        <v>258</v>
      </c>
      <c r="E100" s="78" t="s">
        <v>259</v>
      </c>
      <c r="F100" s="78" t="str">
        <f>VLOOKUP('Special Numbers_AT'!$AB$2,'Special Numbers_AT'!$AL$7:$AM$7,2,0)&amp;" "&amp;ROUNDUP('VG working'!F100*HLOOKUP('Special Numbers_AT'!$AB$2,'Special Numbers_AT'!$AC$2:$AI$3,2,0),4)</f>
        <v>€ 0.0564</v>
      </c>
      <c r="G100" s="78" t="str">
        <f>VLOOKUP('Special Numbers_AT'!$AB$2,'Special Numbers_AT'!$AL$7:$AM$7,2,0)&amp;" "&amp;ROUNDUP('VG working'!G100*HLOOKUP('Special Numbers_AT'!$AB$2,'Special Numbers_AT'!$AC$2:$AI$3,2,0),4)</f>
        <v>€ 0.0564</v>
      </c>
    </row>
    <row r="101" spans="2:7" x14ac:dyDescent="0.35">
      <c r="B101" s="78" t="s">
        <v>767</v>
      </c>
      <c r="C101" s="78" t="s">
        <v>20</v>
      </c>
      <c r="D101" s="78" t="s">
        <v>260</v>
      </c>
      <c r="E101" s="78" t="s">
        <v>261</v>
      </c>
      <c r="F101" s="78" t="str">
        <f>VLOOKUP('Special Numbers_AT'!$AB$2,'Special Numbers_AT'!$AL$7:$AM$7,2,0)&amp;" "&amp;ROUNDUP('VG working'!F101*HLOOKUP('Special Numbers_AT'!$AB$2,'Special Numbers_AT'!$AC$2:$AI$3,2,0),4)</f>
        <v>€ 0.0564</v>
      </c>
      <c r="G101" s="78" t="str">
        <f>VLOOKUP('Special Numbers_AT'!$AB$2,'Special Numbers_AT'!$AL$7:$AM$7,2,0)&amp;" "&amp;ROUNDUP('VG working'!G101*HLOOKUP('Special Numbers_AT'!$AB$2,'Special Numbers_AT'!$AC$2:$AI$3,2,0),4)</f>
        <v>€ 0.0564</v>
      </c>
    </row>
    <row r="102" spans="2:7" x14ac:dyDescent="0.35">
      <c r="B102" s="78" t="s">
        <v>767</v>
      </c>
      <c r="C102" s="78" t="s">
        <v>20</v>
      </c>
      <c r="D102" s="78" t="s">
        <v>262</v>
      </c>
      <c r="E102" s="78" t="s">
        <v>263</v>
      </c>
      <c r="F102" s="78" t="str">
        <f>VLOOKUP('Special Numbers_AT'!$AB$2,'Special Numbers_AT'!$AL$7:$AM$7,2,0)&amp;" "&amp;ROUNDUP('VG working'!F102*HLOOKUP('Special Numbers_AT'!$AB$2,'Special Numbers_AT'!$AC$2:$AI$3,2,0),4)</f>
        <v>€ 0.0564</v>
      </c>
      <c r="G102" s="78" t="str">
        <f>VLOOKUP('Special Numbers_AT'!$AB$2,'Special Numbers_AT'!$AL$7:$AM$7,2,0)&amp;" "&amp;ROUNDUP('VG working'!G102*HLOOKUP('Special Numbers_AT'!$AB$2,'Special Numbers_AT'!$AC$2:$AI$3,2,0),4)</f>
        <v>€ 0.0564</v>
      </c>
    </row>
    <row r="103" spans="2:7" x14ac:dyDescent="0.35">
      <c r="B103" s="78" t="s">
        <v>767</v>
      </c>
      <c r="C103" s="78" t="s">
        <v>20</v>
      </c>
      <c r="D103" s="78" t="s">
        <v>264</v>
      </c>
      <c r="E103" s="78" t="s">
        <v>265</v>
      </c>
      <c r="F103" s="78" t="str">
        <f>VLOOKUP('Special Numbers_AT'!$AB$2,'Special Numbers_AT'!$AL$7:$AM$7,2,0)&amp;" "&amp;ROUNDUP('VG working'!F103*HLOOKUP('Special Numbers_AT'!$AB$2,'Special Numbers_AT'!$AC$2:$AI$3,2,0),4)</f>
        <v>€ 0.0564</v>
      </c>
      <c r="G103" s="78" t="str">
        <f>VLOOKUP('Special Numbers_AT'!$AB$2,'Special Numbers_AT'!$AL$7:$AM$7,2,0)&amp;" "&amp;ROUNDUP('VG working'!G103*HLOOKUP('Special Numbers_AT'!$AB$2,'Special Numbers_AT'!$AC$2:$AI$3,2,0),4)</f>
        <v>€ 0.0564</v>
      </c>
    </row>
    <row r="104" spans="2:7" x14ac:dyDescent="0.35">
      <c r="B104" s="78" t="s">
        <v>767</v>
      </c>
      <c r="C104" s="78" t="s">
        <v>20</v>
      </c>
      <c r="D104" s="78" t="s">
        <v>266</v>
      </c>
      <c r="E104" s="78" t="s">
        <v>267</v>
      </c>
      <c r="F104" s="78" t="str">
        <f>VLOOKUP('Special Numbers_AT'!$AB$2,'Special Numbers_AT'!$AL$7:$AM$7,2,0)&amp;" "&amp;ROUNDUP('VG working'!F104*HLOOKUP('Special Numbers_AT'!$AB$2,'Special Numbers_AT'!$AC$2:$AI$3,2,0),4)</f>
        <v>€ 0.0564</v>
      </c>
      <c r="G104" s="78" t="str">
        <f>VLOOKUP('Special Numbers_AT'!$AB$2,'Special Numbers_AT'!$AL$7:$AM$7,2,0)&amp;" "&amp;ROUNDUP('VG working'!G104*HLOOKUP('Special Numbers_AT'!$AB$2,'Special Numbers_AT'!$AC$2:$AI$3,2,0),4)</f>
        <v>€ 0.0564</v>
      </c>
    </row>
    <row r="105" spans="2:7" x14ac:dyDescent="0.35">
      <c r="B105" s="78" t="s">
        <v>767</v>
      </c>
      <c r="C105" s="78" t="s">
        <v>20</v>
      </c>
      <c r="D105" s="78" t="s">
        <v>268</v>
      </c>
      <c r="E105" s="78" t="s">
        <v>269</v>
      </c>
      <c r="F105" s="78" t="str">
        <f>VLOOKUP('Special Numbers_AT'!$AB$2,'Special Numbers_AT'!$AL$7:$AM$7,2,0)&amp;" "&amp;ROUNDUP('VG working'!F105*HLOOKUP('Special Numbers_AT'!$AB$2,'Special Numbers_AT'!$AC$2:$AI$3,2,0),4)</f>
        <v>€ 0.0564</v>
      </c>
      <c r="G105" s="78" t="str">
        <f>VLOOKUP('Special Numbers_AT'!$AB$2,'Special Numbers_AT'!$AL$7:$AM$7,2,0)&amp;" "&amp;ROUNDUP('VG working'!G105*HLOOKUP('Special Numbers_AT'!$AB$2,'Special Numbers_AT'!$AC$2:$AI$3,2,0),4)</f>
        <v>€ 0.0564</v>
      </c>
    </row>
    <row r="106" spans="2:7" x14ac:dyDescent="0.35">
      <c r="B106" s="78" t="s">
        <v>767</v>
      </c>
      <c r="C106" s="78" t="s">
        <v>20</v>
      </c>
      <c r="D106" s="78" t="s">
        <v>270</v>
      </c>
      <c r="E106" s="78" t="s">
        <v>271</v>
      </c>
      <c r="F106" s="78" t="str">
        <f>VLOOKUP('Special Numbers_AT'!$AB$2,'Special Numbers_AT'!$AL$7:$AM$7,2,0)&amp;" "&amp;ROUNDUP('VG working'!F106*HLOOKUP('Special Numbers_AT'!$AB$2,'Special Numbers_AT'!$AC$2:$AI$3,2,0),4)</f>
        <v>€ 0.0564</v>
      </c>
      <c r="G106" s="78" t="str">
        <f>VLOOKUP('Special Numbers_AT'!$AB$2,'Special Numbers_AT'!$AL$7:$AM$7,2,0)&amp;" "&amp;ROUNDUP('VG working'!G106*HLOOKUP('Special Numbers_AT'!$AB$2,'Special Numbers_AT'!$AC$2:$AI$3,2,0),4)</f>
        <v>€ 0.0564</v>
      </c>
    </row>
    <row r="107" spans="2:7" x14ac:dyDescent="0.35">
      <c r="B107" s="78" t="s">
        <v>767</v>
      </c>
      <c r="C107" s="78" t="s">
        <v>20</v>
      </c>
      <c r="D107" s="78" t="s">
        <v>272</v>
      </c>
      <c r="E107" s="78" t="s">
        <v>273</v>
      </c>
      <c r="F107" s="78" t="str">
        <f>VLOOKUP('Special Numbers_AT'!$AB$2,'Special Numbers_AT'!$AL$7:$AM$7,2,0)&amp;" "&amp;ROUNDUP('VG working'!F107*HLOOKUP('Special Numbers_AT'!$AB$2,'Special Numbers_AT'!$AC$2:$AI$3,2,0),4)</f>
        <v>€ 0.0564</v>
      </c>
      <c r="G107" s="78" t="str">
        <f>VLOOKUP('Special Numbers_AT'!$AB$2,'Special Numbers_AT'!$AL$7:$AM$7,2,0)&amp;" "&amp;ROUNDUP('VG working'!G107*HLOOKUP('Special Numbers_AT'!$AB$2,'Special Numbers_AT'!$AC$2:$AI$3,2,0),4)</f>
        <v>€ 0.0564</v>
      </c>
    </row>
    <row r="108" spans="2:7" x14ac:dyDescent="0.35">
      <c r="B108" s="78" t="s">
        <v>767</v>
      </c>
      <c r="C108" s="78" t="s">
        <v>20</v>
      </c>
      <c r="D108" s="78" t="s">
        <v>274</v>
      </c>
      <c r="E108" s="78" t="s">
        <v>275</v>
      </c>
      <c r="F108" s="78" t="str">
        <f>VLOOKUP('Special Numbers_AT'!$AB$2,'Special Numbers_AT'!$AL$7:$AM$7,2,0)&amp;" "&amp;ROUNDUP('VG working'!F108*HLOOKUP('Special Numbers_AT'!$AB$2,'Special Numbers_AT'!$AC$2:$AI$3,2,0),4)</f>
        <v>€ 0.0564</v>
      </c>
      <c r="G108" s="78" t="str">
        <f>VLOOKUP('Special Numbers_AT'!$AB$2,'Special Numbers_AT'!$AL$7:$AM$7,2,0)&amp;" "&amp;ROUNDUP('VG working'!G108*HLOOKUP('Special Numbers_AT'!$AB$2,'Special Numbers_AT'!$AC$2:$AI$3,2,0),4)</f>
        <v>€ 0.0564</v>
      </c>
    </row>
    <row r="109" spans="2:7" x14ac:dyDescent="0.35">
      <c r="B109" s="78" t="s">
        <v>767</v>
      </c>
      <c r="C109" s="78" t="s">
        <v>20</v>
      </c>
      <c r="D109" s="78" t="s">
        <v>276</v>
      </c>
      <c r="E109" s="78" t="s">
        <v>277</v>
      </c>
      <c r="F109" s="78" t="str">
        <f>VLOOKUP('Special Numbers_AT'!$AB$2,'Special Numbers_AT'!$AL$7:$AM$7,2,0)&amp;" "&amp;ROUNDUP('VG working'!F109*HLOOKUP('Special Numbers_AT'!$AB$2,'Special Numbers_AT'!$AC$2:$AI$3,2,0),4)</f>
        <v>€ 0.0564</v>
      </c>
      <c r="G109" s="78" t="str">
        <f>VLOOKUP('Special Numbers_AT'!$AB$2,'Special Numbers_AT'!$AL$7:$AM$7,2,0)&amp;" "&amp;ROUNDUP('VG working'!G109*HLOOKUP('Special Numbers_AT'!$AB$2,'Special Numbers_AT'!$AC$2:$AI$3,2,0),4)</f>
        <v>€ 0.0564</v>
      </c>
    </row>
    <row r="110" spans="2:7" x14ac:dyDescent="0.35">
      <c r="B110" s="78" t="s">
        <v>767</v>
      </c>
      <c r="C110" s="78" t="s">
        <v>20</v>
      </c>
      <c r="D110" s="78" t="s">
        <v>278</v>
      </c>
      <c r="E110" s="78" t="s">
        <v>279</v>
      </c>
      <c r="F110" s="78" t="str">
        <f>VLOOKUP('Special Numbers_AT'!$AB$2,'Special Numbers_AT'!$AL$7:$AM$7,2,0)&amp;" "&amp;ROUNDUP('VG working'!F110*HLOOKUP('Special Numbers_AT'!$AB$2,'Special Numbers_AT'!$AC$2:$AI$3,2,0),4)</f>
        <v>€ 0.0564</v>
      </c>
      <c r="G110" s="78" t="str">
        <f>VLOOKUP('Special Numbers_AT'!$AB$2,'Special Numbers_AT'!$AL$7:$AM$7,2,0)&amp;" "&amp;ROUNDUP('VG working'!G110*HLOOKUP('Special Numbers_AT'!$AB$2,'Special Numbers_AT'!$AC$2:$AI$3,2,0),4)</f>
        <v>€ 0.0564</v>
      </c>
    </row>
    <row r="111" spans="2:7" x14ac:dyDescent="0.35">
      <c r="B111" s="78" t="s">
        <v>767</v>
      </c>
      <c r="C111" s="78" t="s">
        <v>20</v>
      </c>
      <c r="D111" s="78" t="s">
        <v>280</v>
      </c>
      <c r="E111" s="78" t="s">
        <v>281</v>
      </c>
      <c r="F111" s="78" t="str">
        <f>VLOOKUP('Special Numbers_AT'!$AB$2,'Special Numbers_AT'!$AL$7:$AM$7,2,0)&amp;" "&amp;ROUNDUP('VG working'!F111*HLOOKUP('Special Numbers_AT'!$AB$2,'Special Numbers_AT'!$AC$2:$AI$3,2,0),4)</f>
        <v>€ 0.0564</v>
      </c>
      <c r="G111" s="78" t="str">
        <f>VLOOKUP('Special Numbers_AT'!$AB$2,'Special Numbers_AT'!$AL$7:$AM$7,2,0)&amp;" "&amp;ROUNDUP('VG working'!G111*HLOOKUP('Special Numbers_AT'!$AB$2,'Special Numbers_AT'!$AC$2:$AI$3,2,0),4)</f>
        <v>€ 0.0564</v>
      </c>
    </row>
    <row r="112" spans="2:7" x14ac:dyDescent="0.35">
      <c r="B112" s="78" t="s">
        <v>767</v>
      </c>
      <c r="C112" s="78" t="s">
        <v>20</v>
      </c>
      <c r="D112" s="78" t="s">
        <v>282</v>
      </c>
      <c r="E112" s="78" t="s">
        <v>283</v>
      </c>
      <c r="F112" s="78" t="str">
        <f>VLOOKUP('Special Numbers_AT'!$AB$2,'Special Numbers_AT'!$AL$7:$AM$7,2,0)&amp;" "&amp;ROUNDUP('VG working'!F112*HLOOKUP('Special Numbers_AT'!$AB$2,'Special Numbers_AT'!$AC$2:$AI$3,2,0),4)</f>
        <v>€ 0.0564</v>
      </c>
      <c r="G112" s="78" t="str">
        <f>VLOOKUP('Special Numbers_AT'!$AB$2,'Special Numbers_AT'!$AL$7:$AM$7,2,0)&amp;" "&amp;ROUNDUP('VG working'!G112*HLOOKUP('Special Numbers_AT'!$AB$2,'Special Numbers_AT'!$AC$2:$AI$3,2,0),4)</f>
        <v>€ 0.0564</v>
      </c>
    </row>
    <row r="113" spans="2:7" x14ac:dyDescent="0.35">
      <c r="B113" s="78" t="s">
        <v>767</v>
      </c>
      <c r="C113" s="78" t="s">
        <v>20</v>
      </c>
      <c r="D113" s="78" t="s">
        <v>284</v>
      </c>
      <c r="E113" s="78" t="s">
        <v>285</v>
      </c>
      <c r="F113" s="78" t="str">
        <f>VLOOKUP('Special Numbers_AT'!$AB$2,'Special Numbers_AT'!$AL$7:$AM$7,2,0)&amp;" "&amp;ROUNDUP('VG working'!F113*HLOOKUP('Special Numbers_AT'!$AB$2,'Special Numbers_AT'!$AC$2:$AI$3,2,0),4)</f>
        <v>€ 0.0564</v>
      </c>
      <c r="G113" s="78" t="str">
        <f>VLOOKUP('Special Numbers_AT'!$AB$2,'Special Numbers_AT'!$AL$7:$AM$7,2,0)&amp;" "&amp;ROUNDUP('VG working'!G113*HLOOKUP('Special Numbers_AT'!$AB$2,'Special Numbers_AT'!$AC$2:$AI$3,2,0),4)</f>
        <v>€ 0.0564</v>
      </c>
    </row>
    <row r="114" spans="2:7" x14ac:dyDescent="0.35">
      <c r="B114" s="78" t="s">
        <v>767</v>
      </c>
      <c r="C114" s="78" t="s">
        <v>20</v>
      </c>
      <c r="D114" s="78" t="s">
        <v>286</v>
      </c>
      <c r="E114" s="78" t="s">
        <v>287</v>
      </c>
      <c r="F114" s="78" t="str">
        <f>VLOOKUP('Special Numbers_AT'!$AB$2,'Special Numbers_AT'!$AL$7:$AM$7,2,0)&amp;" "&amp;ROUNDUP('VG working'!F114*HLOOKUP('Special Numbers_AT'!$AB$2,'Special Numbers_AT'!$AC$2:$AI$3,2,0),4)</f>
        <v>€ 0.0564</v>
      </c>
      <c r="G114" s="78" t="str">
        <f>VLOOKUP('Special Numbers_AT'!$AB$2,'Special Numbers_AT'!$AL$7:$AM$7,2,0)&amp;" "&amp;ROUNDUP('VG working'!G114*HLOOKUP('Special Numbers_AT'!$AB$2,'Special Numbers_AT'!$AC$2:$AI$3,2,0),4)</f>
        <v>€ 0.0564</v>
      </c>
    </row>
    <row r="115" spans="2:7" x14ac:dyDescent="0.35">
      <c r="B115" s="78" t="s">
        <v>767</v>
      </c>
      <c r="C115" s="78" t="s">
        <v>20</v>
      </c>
      <c r="D115" s="78" t="s">
        <v>288</v>
      </c>
      <c r="E115" s="78" t="s">
        <v>289</v>
      </c>
      <c r="F115" s="78" t="str">
        <f>VLOOKUP('Special Numbers_AT'!$AB$2,'Special Numbers_AT'!$AL$7:$AM$7,2,0)&amp;" "&amp;ROUNDUP('VG working'!F115*HLOOKUP('Special Numbers_AT'!$AB$2,'Special Numbers_AT'!$AC$2:$AI$3,2,0),4)</f>
        <v>€ 0.0564</v>
      </c>
      <c r="G115" s="78" t="str">
        <f>VLOOKUP('Special Numbers_AT'!$AB$2,'Special Numbers_AT'!$AL$7:$AM$7,2,0)&amp;" "&amp;ROUNDUP('VG working'!G115*HLOOKUP('Special Numbers_AT'!$AB$2,'Special Numbers_AT'!$AC$2:$AI$3,2,0),4)</f>
        <v>€ 0.0564</v>
      </c>
    </row>
    <row r="116" spans="2:7" x14ac:dyDescent="0.35">
      <c r="B116" s="78" t="s">
        <v>767</v>
      </c>
      <c r="C116" s="78" t="s">
        <v>20</v>
      </c>
      <c r="D116" s="78" t="s">
        <v>290</v>
      </c>
      <c r="E116" s="78" t="s">
        <v>291</v>
      </c>
      <c r="F116" s="78" t="str">
        <f>VLOOKUP('Special Numbers_AT'!$AB$2,'Special Numbers_AT'!$AL$7:$AM$7,2,0)&amp;" "&amp;ROUNDUP('VG working'!F116*HLOOKUP('Special Numbers_AT'!$AB$2,'Special Numbers_AT'!$AC$2:$AI$3,2,0),4)</f>
        <v>€ 0.0564</v>
      </c>
      <c r="G116" s="78" t="str">
        <f>VLOOKUP('Special Numbers_AT'!$AB$2,'Special Numbers_AT'!$AL$7:$AM$7,2,0)&amp;" "&amp;ROUNDUP('VG working'!G116*HLOOKUP('Special Numbers_AT'!$AB$2,'Special Numbers_AT'!$AC$2:$AI$3,2,0),4)</f>
        <v>€ 0.0564</v>
      </c>
    </row>
    <row r="117" spans="2:7" x14ac:dyDescent="0.35">
      <c r="B117" s="78" t="s">
        <v>767</v>
      </c>
      <c r="C117" s="78" t="s">
        <v>20</v>
      </c>
      <c r="D117" s="78" t="s">
        <v>292</v>
      </c>
      <c r="E117" s="78" t="s">
        <v>293</v>
      </c>
      <c r="F117" s="78" t="str">
        <f>VLOOKUP('Special Numbers_AT'!$AB$2,'Special Numbers_AT'!$AL$7:$AM$7,2,0)&amp;" "&amp;ROUNDUP('VG working'!F117*HLOOKUP('Special Numbers_AT'!$AB$2,'Special Numbers_AT'!$AC$2:$AI$3,2,0),4)</f>
        <v>€ 0.0564</v>
      </c>
      <c r="G117" s="78" t="str">
        <f>VLOOKUP('Special Numbers_AT'!$AB$2,'Special Numbers_AT'!$AL$7:$AM$7,2,0)&amp;" "&amp;ROUNDUP('VG working'!G117*HLOOKUP('Special Numbers_AT'!$AB$2,'Special Numbers_AT'!$AC$2:$AI$3,2,0),4)</f>
        <v>€ 0.0564</v>
      </c>
    </row>
    <row r="118" spans="2:7" x14ac:dyDescent="0.35">
      <c r="B118" s="78" t="s">
        <v>770</v>
      </c>
      <c r="C118" s="78" t="s">
        <v>20</v>
      </c>
      <c r="D118" s="78" t="s">
        <v>294</v>
      </c>
      <c r="E118" s="78" t="s">
        <v>294</v>
      </c>
      <c r="F118" s="78" t="str">
        <f>VLOOKUP('Special Numbers_AT'!$AB$2,'Special Numbers_AT'!$AL$7:$AM$7,2,0)&amp;" "&amp;ROUNDUP('VG working'!F118*HLOOKUP('Special Numbers_AT'!$AB$2,'Special Numbers_AT'!$AC$2:$AI$3,2,0),4)</f>
        <v>€ 0.0364</v>
      </c>
      <c r="G118" s="78" t="str">
        <f>VLOOKUP('Special Numbers_AT'!$AB$2,'Special Numbers_AT'!$AL$7:$AM$7,2,0)&amp;" "&amp;ROUNDUP('VG working'!G118*HLOOKUP('Special Numbers_AT'!$AB$2,'Special Numbers_AT'!$AC$2:$AI$3,2,0),4)</f>
        <v>€ 0.0364</v>
      </c>
    </row>
    <row r="119" spans="2:7" x14ac:dyDescent="0.35">
      <c r="B119" s="78" t="s">
        <v>766</v>
      </c>
      <c r="C119" s="78" t="s">
        <v>20</v>
      </c>
      <c r="D119" s="78" t="s">
        <v>295</v>
      </c>
      <c r="E119" s="78" t="s">
        <v>295</v>
      </c>
      <c r="F119" s="78" t="str">
        <f>VLOOKUP('Special Numbers_AT'!$AB$2,'Special Numbers_AT'!$AL$7:$AM$7,2,0)&amp;" "&amp;ROUNDUP('VG working'!F119*HLOOKUP('Special Numbers_AT'!$AB$2,'Special Numbers_AT'!$AC$2:$AI$3,2,0),4)</f>
        <v>€ 0.0834</v>
      </c>
      <c r="G119" s="78" t="str">
        <f>VLOOKUP('Special Numbers_AT'!$AB$2,'Special Numbers_AT'!$AL$7:$AM$7,2,0)&amp;" "&amp;ROUNDUP('VG working'!G119*HLOOKUP('Special Numbers_AT'!$AB$2,'Special Numbers_AT'!$AC$2:$AI$3,2,0),4)</f>
        <v>€ 0.0834</v>
      </c>
    </row>
    <row r="120" spans="2:7" x14ac:dyDescent="0.35">
      <c r="B120" s="78" t="s">
        <v>767</v>
      </c>
      <c r="C120" s="78" t="s">
        <v>20</v>
      </c>
      <c r="D120" s="78" t="s">
        <v>296</v>
      </c>
      <c r="E120" s="78" t="s">
        <v>297</v>
      </c>
      <c r="F120" s="78" t="str">
        <f>VLOOKUP('Special Numbers_AT'!$AB$2,'Special Numbers_AT'!$AL$7:$AM$7,2,0)&amp;" "&amp;ROUNDUP('VG working'!F120*HLOOKUP('Special Numbers_AT'!$AB$2,'Special Numbers_AT'!$AC$2:$AI$3,2,0),4)</f>
        <v>€ 0.0564</v>
      </c>
      <c r="G120" s="78" t="str">
        <f>VLOOKUP('Special Numbers_AT'!$AB$2,'Special Numbers_AT'!$AL$7:$AM$7,2,0)&amp;" "&amp;ROUNDUP('VG working'!G120*HLOOKUP('Special Numbers_AT'!$AB$2,'Special Numbers_AT'!$AC$2:$AI$3,2,0),4)</f>
        <v>€ 0.0564</v>
      </c>
    </row>
    <row r="121" spans="2:7" x14ac:dyDescent="0.35">
      <c r="B121" s="78" t="s">
        <v>767</v>
      </c>
      <c r="C121" s="78" t="s">
        <v>20</v>
      </c>
      <c r="D121" s="78" t="s">
        <v>298</v>
      </c>
      <c r="E121" s="78" t="s">
        <v>299</v>
      </c>
      <c r="F121" s="78" t="str">
        <f>VLOOKUP('Special Numbers_AT'!$AB$2,'Special Numbers_AT'!$AL$7:$AM$7,2,0)&amp;" "&amp;ROUNDUP('VG working'!F121*HLOOKUP('Special Numbers_AT'!$AB$2,'Special Numbers_AT'!$AC$2:$AI$3,2,0),4)</f>
        <v>€ 0.0564</v>
      </c>
      <c r="G121" s="78" t="str">
        <f>VLOOKUP('Special Numbers_AT'!$AB$2,'Special Numbers_AT'!$AL$7:$AM$7,2,0)&amp;" "&amp;ROUNDUP('VG working'!G121*HLOOKUP('Special Numbers_AT'!$AB$2,'Special Numbers_AT'!$AC$2:$AI$3,2,0),4)</f>
        <v>€ 0.0564</v>
      </c>
    </row>
    <row r="122" spans="2:7" x14ac:dyDescent="0.35">
      <c r="B122" s="78" t="s">
        <v>767</v>
      </c>
      <c r="C122" s="78" t="s">
        <v>20</v>
      </c>
      <c r="D122" s="78" t="s">
        <v>300</v>
      </c>
      <c r="E122" s="78" t="s">
        <v>301</v>
      </c>
      <c r="F122" s="78" t="str">
        <f>VLOOKUP('Special Numbers_AT'!$AB$2,'Special Numbers_AT'!$AL$7:$AM$7,2,0)&amp;" "&amp;ROUNDUP('VG working'!F122*HLOOKUP('Special Numbers_AT'!$AB$2,'Special Numbers_AT'!$AC$2:$AI$3,2,0),4)</f>
        <v>€ 0.0564</v>
      </c>
      <c r="G122" s="78" t="str">
        <f>VLOOKUP('Special Numbers_AT'!$AB$2,'Special Numbers_AT'!$AL$7:$AM$7,2,0)&amp;" "&amp;ROUNDUP('VG working'!G122*HLOOKUP('Special Numbers_AT'!$AB$2,'Special Numbers_AT'!$AC$2:$AI$3,2,0),4)</f>
        <v>€ 0.0564</v>
      </c>
    </row>
    <row r="123" spans="2:7" x14ac:dyDescent="0.35">
      <c r="B123" s="78" t="s">
        <v>767</v>
      </c>
      <c r="C123" s="78" t="s">
        <v>20</v>
      </c>
      <c r="D123" s="78" t="s">
        <v>302</v>
      </c>
      <c r="E123" s="78" t="s">
        <v>303</v>
      </c>
      <c r="F123" s="78" t="str">
        <f>VLOOKUP('Special Numbers_AT'!$AB$2,'Special Numbers_AT'!$AL$7:$AM$7,2,0)&amp;" "&amp;ROUNDUP('VG working'!F123*HLOOKUP('Special Numbers_AT'!$AB$2,'Special Numbers_AT'!$AC$2:$AI$3,2,0),4)</f>
        <v>€ 0.0564</v>
      </c>
      <c r="G123" s="78" t="str">
        <f>VLOOKUP('Special Numbers_AT'!$AB$2,'Special Numbers_AT'!$AL$7:$AM$7,2,0)&amp;" "&amp;ROUNDUP('VG working'!G123*HLOOKUP('Special Numbers_AT'!$AB$2,'Special Numbers_AT'!$AC$2:$AI$3,2,0),4)</f>
        <v>€ 0.0564</v>
      </c>
    </row>
    <row r="124" spans="2:7" x14ac:dyDescent="0.35">
      <c r="B124" s="78" t="s">
        <v>767</v>
      </c>
      <c r="C124" s="78" t="s">
        <v>20</v>
      </c>
      <c r="D124" s="78" t="s">
        <v>304</v>
      </c>
      <c r="E124" s="78" t="s">
        <v>305</v>
      </c>
      <c r="F124" s="78" t="str">
        <f>VLOOKUP('Special Numbers_AT'!$AB$2,'Special Numbers_AT'!$AL$7:$AM$7,2,0)&amp;" "&amp;ROUNDUP('VG working'!F124*HLOOKUP('Special Numbers_AT'!$AB$2,'Special Numbers_AT'!$AC$2:$AI$3,2,0),4)</f>
        <v>€ 0.0564</v>
      </c>
      <c r="G124" s="78" t="str">
        <f>VLOOKUP('Special Numbers_AT'!$AB$2,'Special Numbers_AT'!$AL$7:$AM$7,2,0)&amp;" "&amp;ROUNDUP('VG working'!G124*HLOOKUP('Special Numbers_AT'!$AB$2,'Special Numbers_AT'!$AC$2:$AI$3,2,0),4)</f>
        <v>€ 0.0564</v>
      </c>
    </row>
    <row r="125" spans="2:7" x14ac:dyDescent="0.35">
      <c r="B125" s="78" t="s">
        <v>767</v>
      </c>
      <c r="C125" s="78" t="s">
        <v>20</v>
      </c>
      <c r="D125" s="78" t="s">
        <v>306</v>
      </c>
      <c r="E125" s="78" t="s">
        <v>307</v>
      </c>
      <c r="F125" s="78" t="str">
        <f>VLOOKUP('Special Numbers_AT'!$AB$2,'Special Numbers_AT'!$AL$7:$AM$7,2,0)&amp;" "&amp;ROUNDUP('VG working'!F125*HLOOKUP('Special Numbers_AT'!$AB$2,'Special Numbers_AT'!$AC$2:$AI$3,2,0),4)</f>
        <v>€ 0.0564</v>
      </c>
      <c r="G125" s="78" t="str">
        <f>VLOOKUP('Special Numbers_AT'!$AB$2,'Special Numbers_AT'!$AL$7:$AM$7,2,0)&amp;" "&amp;ROUNDUP('VG working'!G125*HLOOKUP('Special Numbers_AT'!$AB$2,'Special Numbers_AT'!$AC$2:$AI$3,2,0),4)</f>
        <v>€ 0.0564</v>
      </c>
    </row>
    <row r="126" spans="2:7" x14ac:dyDescent="0.35">
      <c r="B126" s="78" t="s">
        <v>767</v>
      </c>
      <c r="C126" s="78" t="s">
        <v>20</v>
      </c>
      <c r="D126" s="78" t="s">
        <v>308</v>
      </c>
      <c r="E126" s="78" t="s">
        <v>309</v>
      </c>
      <c r="F126" s="78" t="str">
        <f>VLOOKUP('Special Numbers_AT'!$AB$2,'Special Numbers_AT'!$AL$7:$AM$7,2,0)&amp;" "&amp;ROUNDUP('VG working'!F126*HLOOKUP('Special Numbers_AT'!$AB$2,'Special Numbers_AT'!$AC$2:$AI$3,2,0),4)</f>
        <v>€ 0.0564</v>
      </c>
      <c r="G126" s="78" t="str">
        <f>VLOOKUP('Special Numbers_AT'!$AB$2,'Special Numbers_AT'!$AL$7:$AM$7,2,0)&amp;" "&amp;ROUNDUP('VG working'!G126*HLOOKUP('Special Numbers_AT'!$AB$2,'Special Numbers_AT'!$AC$2:$AI$3,2,0),4)</f>
        <v>€ 0.0564</v>
      </c>
    </row>
    <row r="127" spans="2:7" x14ac:dyDescent="0.35">
      <c r="B127" s="78" t="s">
        <v>767</v>
      </c>
      <c r="C127" s="78" t="s">
        <v>20</v>
      </c>
      <c r="D127" s="78" t="s">
        <v>310</v>
      </c>
      <c r="E127" s="78" t="s">
        <v>311</v>
      </c>
      <c r="F127" s="78" t="str">
        <f>VLOOKUP('Special Numbers_AT'!$AB$2,'Special Numbers_AT'!$AL$7:$AM$7,2,0)&amp;" "&amp;ROUNDUP('VG working'!F127*HLOOKUP('Special Numbers_AT'!$AB$2,'Special Numbers_AT'!$AC$2:$AI$3,2,0),4)</f>
        <v>€ 0.0564</v>
      </c>
      <c r="G127" s="78" t="str">
        <f>VLOOKUP('Special Numbers_AT'!$AB$2,'Special Numbers_AT'!$AL$7:$AM$7,2,0)&amp;" "&amp;ROUNDUP('VG working'!G127*HLOOKUP('Special Numbers_AT'!$AB$2,'Special Numbers_AT'!$AC$2:$AI$3,2,0),4)</f>
        <v>€ 0.0564</v>
      </c>
    </row>
    <row r="128" spans="2:7" x14ac:dyDescent="0.35">
      <c r="B128" s="78" t="s">
        <v>767</v>
      </c>
      <c r="C128" s="78" t="s">
        <v>20</v>
      </c>
      <c r="D128" s="78" t="s">
        <v>312</v>
      </c>
      <c r="E128" s="78" t="s">
        <v>313</v>
      </c>
      <c r="F128" s="78" t="str">
        <f>VLOOKUP('Special Numbers_AT'!$AB$2,'Special Numbers_AT'!$AL$7:$AM$7,2,0)&amp;" "&amp;ROUNDUP('VG working'!F128*HLOOKUP('Special Numbers_AT'!$AB$2,'Special Numbers_AT'!$AC$2:$AI$3,2,0),4)</f>
        <v>€ 0.0564</v>
      </c>
      <c r="G128" s="78" t="str">
        <f>VLOOKUP('Special Numbers_AT'!$AB$2,'Special Numbers_AT'!$AL$7:$AM$7,2,0)&amp;" "&amp;ROUNDUP('VG working'!G128*HLOOKUP('Special Numbers_AT'!$AB$2,'Special Numbers_AT'!$AC$2:$AI$3,2,0),4)</f>
        <v>€ 0.0564</v>
      </c>
    </row>
    <row r="129" spans="2:7" x14ac:dyDescent="0.35">
      <c r="B129" s="78" t="s">
        <v>767</v>
      </c>
      <c r="C129" s="78" t="s">
        <v>20</v>
      </c>
      <c r="D129" s="78" t="s">
        <v>314</v>
      </c>
      <c r="E129" s="78" t="s">
        <v>315</v>
      </c>
      <c r="F129" s="78" t="str">
        <f>VLOOKUP('Special Numbers_AT'!$AB$2,'Special Numbers_AT'!$AL$7:$AM$7,2,0)&amp;" "&amp;ROUNDUP('VG working'!F129*HLOOKUP('Special Numbers_AT'!$AB$2,'Special Numbers_AT'!$AC$2:$AI$3,2,0),4)</f>
        <v>€ 0.0564</v>
      </c>
      <c r="G129" s="78" t="str">
        <f>VLOOKUP('Special Numbers_AT'!$AB$2,'Special Numbers_AT'!$AL$7:$AM$7,2,0)&amp;" "&amp;ROUNDUP('VG working'!G129*HLOOKUP('Special Numbers_AT'!$AB$2,'Special Numbers_AT'!$AC$2:$AI$3,2,0),4)</f>
        <v>€ 0.0564</v>
      </c>
    </row>
    <row r="130" spans="2:7" x14ac:dyDescent="0.35">
      <c r="B130" s="78" t="s">
        <v>767</v>
      </c>
      <c r="C130" s="78" t="s">
        <v>20</v>
      </c>
      <c r="D130" s="78" t="s">
        <v>316</v>
      </c>
      <c r="E130" s="78" t="s">
        <v>317</v>
      </c>
      <c r="F130" s="78" t="str">
        <f>VLOOKUP('Special Numbers_AT'!$AB$2,'Special Numbers_AT'!$AL$7:$AM$7,2,0)&amp;" "&amp;ROUNDUP('VG working'!F130*HLOOKUP('Special Numbers_AT'!$AB$2,'Special Numbers_AT'!$AC$2:$AI$3,2,0),4)</f>
        <v>€ 0.0564</v>
      </c>
      <c r="G130" s="78" t="str">
        <f>VLOOKUP('Special Numbers_AT'!$AB$2,'Special Numbers_AT'!$AL$7:$AM$7,2,0)&amp;" "&amp;ROUNDUP('VG working'!G130*HLOOKUP('Special Numbers_AT'!$AB$2,'Special Numbers_AT'!$AC$2:$AI$3,2,0),4)</f>
        <v>€ 0.0564</v>
      </c>
    </row>
    <row r="131" spans="2:7" x14ac:dyDescent="0.35">
      <c r="B131" s="78" t="s">
        <v>767</v>
      </c>
      <c r="C131" s="78" t="s">
        <v>20</v>
      </c>
      <c r="D131" s="78" t="s">
        <v>318</v>
      </c>
      <c r="E131" s="78" t="s">
        <v>319</v>
      </c>
      <c r="F131" s="78" t="str">
        <f>VLOOKUP('Special Numbers_AT'!$AB$2,'Special Numbers_AT'!$AL$7:$AM$7,2,0)&amp;" "&amp;ROUNDUP('VG working'!F131*HLOOKUP('Special Numbers_AT'!$AB$2,'Special Numbers_AT'!$AC$2:$AI$3,2,0),4)</f>
        <v>€ 0.0564</v>
      </c>
      <c r="G131" s="78" t="str">
        <f>VLOOKUP('Special Numbers_AT'!$AB$2,'Special Numbers_AT'!$AL$7:$AM$7,2,0)&amp;" "&amp;ROUNDUP('VG working'!G131*HLOOKUP('Special Numbers_AT'!$AB$2,'Special Numbers_AT'!$AC$2:$AI$3,2,0),4)</f>
        <v>€ 0.0564</v>
      </c>
    </row>
    <row r="132" spans="2:7" x14ac:dyDescent="0.35">
      <c r="B132" s="78" t="s">
        <v>767</v>
      </c>
      <c r="C132" s="78" t="s">
        <v>20</v>
      </c>
      <c r="D132" s="78" t="s">
        <v>320</v>
      </c>
      <c r="E132" s="78" t="s">
        <v>320</v>
      </c>
      <c r="F132" s="78" t="str">
        <f>VLOOKUP('Special Numbers_AT'!$AB$2,'Special Numbers_AT'!$AL$7:$AM$7,2,0)&amp;" "&amp;ROUNDUP('VG working'!F132*HLOOKUP('Special Numbers_AT'!$AB$2,'Special Numbers_AT'!$AC$2:$AI$3,2,0),4)</f>
        <v>€ 0.0564</v>
      </c>
      <c r="G132" s="78" t="str">
        <f>VLOOKUP('Special Numbers_AT'!$AB$2,'Special Numbers_AT'!$AL$7:$AM$7,2,0)&amp;" "&amp;ROUNDUP('VG working'!G132*HLOOKUP('Special Numbers_AT'!$AB$2,'Special Numbers_AT'!$AC$2:$AI$3,2,0),4)</f>
        <v>€ 0.0564</v>
      </c>
    </row>
    <row r="133" spans="2:7" x14ac:dyDescent="0.35">
      <c r="B133" s="78" t="s">
        <v>767</v>
      </c>
      <c r="C133" s="78" t="s">
        <v>20</v>
      </c>
      <c r="D133" s="78" t="s">
        <v>321</v>
      </c>
      <c r="E133" s="78" t="s">
        <v>322</v>
      </c>
      <c r="F133" s="78" t="str">
        <f>VLOOKUP('Special Numbers_AT'!$AB$2,'Special Numbers_AT'!$AL$7:$AM$7,2,0)&amp;" "&amp;ROUNDUP('VG working'!F133*HLOOKUP('Special Numbers_AT'!$AB$2,'Special Numbers_AT'!$AC$2:$AI$3,2,0),4)</f>
        <v>€ 0.0564</v>
      </c>
      <c r="G133" s="78" t="str">
        <f>VLOOKUP('Special Numbers_AT'!$AB$2,'Special Numbers_AT'!$AL$7:$AM$7,2,0)&amp;" "&amp;ROUNDUP('VG working'!G133*HLOOKUP('Special Numbers_AT'!$AB$2,'Special Numbers_AT'!$AC$2:$AI$3,2,0),4)</f>
        <v>€ 0.0564</v>
      </c>
    </row>
    <row r="134" spans="2:7" x14ac:dyDescent="0.35">
      <c r="B134" s="78" t="s">
        <v>767</v>
      </c>
      <c r="C134" s="78" t="s">
        <v>20</v>
      </c>
      <c r="D134" s="78" t="s">
        <v>323</v>
      </c>
      <c r="E134" s="78" t="s">
        <v>324</v>
      </c>
      <c r="F134" s="78" t="str">
        <f>VLOOKUP('Special Numbers_AT'!$AB$2,'Special Numbers_AT'!$AL$7:$AM$7,2,0)&amp;" "&amp;ROUNDUP('VG working'!F134*HLOOKUP('Special Numbers_AT'!$AB$2,'Special Numbers_AT'!$AC$2:$AI$3,2,0),4)</f>
        <v>€ 0.0564</v>
      </c>
      <c r="G134" s="78" t="str">
        <f>VLOOKUP('Special Numbers_AT'!$AB$2,'Special Numbers_AT'!$AL$7:$AM$7,2,0)&amp;" "&amp;ROUNDUP('VG working'!G134*HLOOKUP('Special Numbers_AT'!$AB$2,'Special Numbers_AT'!$AC$2:$AI$3,2,0),4)</f>
        <v>€ 0.0564</v>
      </c>
    </row>
    <row r="135" spans="2:7" x14ac:dyDescent="0.35">
      <c r="B135" s="78" t="s">
        <v>767</v>
      </c>
      <c r="C135" s="78" t="s">
        <v>20</v>
      </c>
      <c r="D135" s="78" t="s">
        <v>325</v>
      </c>
      <c r="E135" s="78" t="s">
        <v>326</v>
      </c>
      <c r="F135" s="78" t="str">
        <f>VLOOKUP('Special Numbers_AT'!$AB$2,'Special Numbers_AT'!$AL$7:$AM$7,2,0)&amp;" "&amp;ROUNDUP('VG working'!F135*HLOOKUP('Special Numbers_AT'!$AB$2,'Special Numbers_AT'!$AC$2:$AI$3,2,0),4)</f>
        <v>€ 0.0564</v>
      </c>
      <c r="G135" s="78" t="str">
        <f>VLOOKUP('Special Numbers_AT'!$AB$2,'Special Numbers_AT'!$AL$7:$AM$7,2,0)&amp;" "&amp;ROUNDUP('VG working'!G135*HLOOKUP('Special Numbers_AT'!$AB$2,'Special Numbers_AT'!$AC$2:$AI$3,2,0),4)</f>
        <v>€ 0.0564</v>
      </c>
    </row>
    <row r="136" spans="2:7" x14ac:dyDescent="0.35">
      <c r="B136" s="78" t="s">
        <v>767</v>
      </c>
      <c r="C136" s="78" t="s">
        <v>20</v>
      </c>
      <c r="D136" s="78" t="s">
        <v>327</v>
      </c>
      <c r="E136" s="78" t="s">
        <v>328</v>
      </c>
      <c r="F136" s="78" t="str">
        <f>VLOOKUP('Special Numbers_AT'!$AB$2,'Special Numbers_AT'!$AL$7:$AM$7,2,0)&amp;" "&amp;ROUNDUP('VG working'!F136*HLOOKUP('Special Numbers_AT'!$AB$2,'Special Numbers_AT'!$AC$2:$AI$3,2,0),4)</f>
        <v>€ 0.0564</v>
      </c>
      <c r="G136" s="78" t="str">
        <f>VLOOKUP('Special Numbers_AT'!$AB$2,'Special Numbers_AT'!$AL$7:$AM$7,2,0)&amp;" "&amp;ROUNDUP('VG working'!G136*HLOOKUP('Special Numbers_AT'!$AB$2,'Special Numbers_AT'!$AC$2:$AI$3,2,0),4)</f>
        <v>€ 0.0564</v>
      </c>
    </row>
    <row r="137" spans="2:7" x14ac:dyDescent="0.35">
      <c r="B137" s="78" t="s">
        <v>767</v>
      </c>
      <c r="C137" s="78" t="s">
        <v>20</v>
      </c>
      <c r="D137" s="78" t="s">
        <v>329</v>
      </c>
      <c r="E137" s="78" t="s">
        <v>330</v>
      </c>
      <c r="F137" s="78" t="str">
        <f>VLOOKUP('Special Numbers_AT'!$AB$2,'Special Numbers_AT'!$AL$7:$AM$7,2,0)&amp;" "&amp;ROUNDUP('VG working'!F137*HLOOKUP('Special Numbers_AT'!$AB$2,'Special Numbers_AT'!$AC$2:$AI$3,2,0),4)</f>
        <v>€ 0.0564</v>
      </c>
      <c r="G137" s="78" t="str">
        <f>VLOOKUP('Special Numbers_AT'!$AB$2,'Special Numbers_AT'!$AL$7:$AM$7,2,0)&amp;" "&amp;ROUNDUP('VG working'!G137*HLOOKUP('Special Numbers_AT'!$AB$2,'Special Numbers_AT'!$AC$2:$AI$3,2,0),4)</f>
        <v>€ 0.0564</v>
      </c>
    </row>
    <row r="138" spans="2:7" x14ac:dyDescent="0.35">
      <c r="B138" s="78" t="s">
        <v>767</v>
      </c>
      <c r="C138" s="78" t="s">
        <v>20</v>
      </c>
      <c r="D138" s="78" t="s">
        <v>331</v>
      </c>
      <c r="E138" s="78" t="s">
        <v>332</v>
      </c>
      <c r="F138" s="78" t="str">
        <f>VLOOKUP('Special Numbers_AT'!$AB$2,'Special Numbers_AT'!$AL$7:$AM$7,2,0)&amp;" "&amp;ROUNDUP('VG working'!F138*HLOOKUP('Special Numbers_AT'!$AB$2,'Special Numbers_AT'!$AC$2:$AI$3,2,0),4)</f>
        <v>€ 0.0564</v>
      </c>
      <c r="G138" s="78" t="str">
        <f>VLOOKUP('Special Numbers_AT'!$AB$2,'Special Numbers_AT'!$AL$7:$AM$7,2,0)&amp;" "&amp;ROUNDUP('VG working'!G138*HLOOKUP('Special Numbers_AT'!$AB$2,'Special Numbers_AT'!$AC$2:$AI$3,2,0),4)</f>
        <v>€ 0.0564</v>
      </c>
    </row>
    <row r="139" spans="2:7" x14ac:dyDescent="0.35">
      <c r="B139" s="78" t="s">
        <v>767</v>
      </c>
      <c r="C139" s="78" t="s">
        <v>20</v>
      </c>
      <c r="D139" s="78" t="s">
        <v>333</v>
      </c>
      <c r="E139" s="78" t="s">
        <v>334</v>
      </c>
      <c r="F139" s="78" t="str">
        <f>VLOOKUP('Special Numbers_AT'!$AB$2,'Special Numbers_AT'!$AL$7:$AM$7,2,0)&amp;" "&amp;ROUNDUP('VG working'!F139*HLOOKUP('Special Numbers_AT'!$AB$2,'Special Numbers_AT'!$AC$2:$AI$3,2,0),4)</f>
        <v>€ 0.0564</v>
      </c>
      <c r="G139" s="78" t="str">
        <f>VLOOKUP('Special Numbers_AT'!$AB$2,'Special Numbers_AT'!$AL$7:$AM$7,2,0)&amp;" "&amp;ROUNDUP('VG working'!G139*HLOOKUP('Special Numbers_AT'!$AB$2,'Special Numbers_AT'!$AC$2:$AI$3,2,0),4)</f>
        <v>€ 0.0564</v>
      </c>
    </row>
    <row r="140" spans="2:7" x14ac:dyDescent="0.35">
      <c r="B140" s="78" t="s">
        <v>767</v>
      </c>
      <c r="C140" s="78" t="s">
        <v>20</v>
      </c>
      <c r="D140" s="78" t="s">
        <v>335</v>
      </c>
      <c r="E140" s="78" t="s">
        <v>336</v>
      </c>
      <c r="F140" s="78" t="str">
        <f>VLOOKUP('Special Numbers_AT'!$AB$2,'Special Numbers_AT'!$AL$7:$AM$7,2,0)&amp;" "&amp;ROUNDUP('VG working'!F140*HLOOKUP('Special Numbers_AT'!$AB$2,'Special Numbers_AT'!$AC$2:$AI$3,2,0),4)</f>
        <v>€ 0.0564</v>
      </c>
      <c r="G140" s="78" t="str">
        <f>VLOOKUP('Special Numbers_AT'!$AB$2,'Special Numbers_AT'!$AL$7:$AM$7,2,0)&amp;" "&amp;ROUNDUP('VG working'!G140*HLOOKUP('Special Numbers_AT'!$AB$2,'Special Numbers_AT'!$AC$2:$AI$3,2,0),4)</f>
        <v>€ 0.0564</v>
      </c>
    </row>
    <row r="141" spans="2:7" x14ac:dyDescent="0.35">
      <c r="B141" s="78" t="s">
        <v>767</v>
      </c>
      <c r="C141" s="78" t="s">
        <v>20</v>
      </c>
      <c r="D141" s="78" t="s">
        <v>337</v>
      </c>
      <c r="E141" s="78" t="s">
        <v>338</v>
      </c>
      <c r="F141" s="78" t="str">
        <f>VLOOKUP('Special Numbers_AT'!$AB$2,'Special Numbers_AT'!$AL$7:$AM$7,2,0)&amp;" "&amp;ROUNDUP('VG working'!F141*HLOOKUP('Special Numbers_AT'!$AB$2,'Special Numbers_AT'!$AC$2:$AI$3,2,0),4)</f>
        <v>€ 0.0564</v>
      </c>
      <c r="G141" s="78" t="str">
        <f>VLOOKUP('Special Numbers_AT'!$AB$2,'Special Numbers_AT'!$AL$7:$AM$7,2,0)&amp;" "&amp;ROUNDUP('VG working'!G141*HLOOKUP('Special Numbers_AT'!$AB$2,'Special Numbers_AT'!$AC$2:$AI$3,2,0),4)</f>
        <v>€ 0.0564</v>
      </c>
    </row>
    <row r="142" spans="2:7" x14ac:dyDescent="0.35">
      <c r="B142" s="78" t="s">
        <v>767</v>
      </c>
      <c r="C142" s="78" t="s">
        <v>20</v>
      </c>
      <c r="D142" s="78" t="s">
        <v>339</v>
      </c>
      <c r="E142" s="78" t="s">
        <v>340</v>
      </c>
      <c r="F142" s="78" t="str">
        <f>VLOOKUP('Special Numbers_AT'!$AB$2,'Special Numbers_AT'!$AL$7:$AM$7,2,0)&amp;" "&amp;ROUNDUP('VG working'!F142*HLOOKUP('Special Numbers_AT'!$AB$2,'Special Numbers_AT'!$AC$2:$AI$3,2,0),4)</f>
        <v>€ 0.0564</v>
      </c>
      <c r="G142" s="78" t="str">
        <f>VLOOKUP('Special Numbers_AT'!$AB$2,'Special Numbers_AT'!$AL$7:$AM$7,2,0)&amp;" "&amp;ROUNDUP('VG working'!G142*HLOOKUP('Special Numbers_AT'!$AB$2,'Special Numbers_AT'!$AC$2:$AI$3,2,0),4)</f>
        <v>€ 0.0564</v>
      </c>
    </row>
    <row r="143" spans="2:7" x14ac:dyDescent="0.35">
      <c r="B143" s="78" t="s">
        <v>767</v>
      </c>
      <c r="C143" s="78" t="s">
        <v>20</v>
      </c>
      <c r="D143" s="78" t="s">
        <v>341</v>
      </c>
      <c r="E143" s="78" t="s">
        <v>342</v>
      </c>
      <c r="F143" s="78" t="str">
        <f>VLOOKUP('Special Numbers_AT'!$AB$2,'Special Numbers_AT'!$AL$7:$AM$7,2,0)&amp;" "&amp;ROUNDUP('VG working'!F143*HLOOKUP('Special Numbers_AT'!$AB$2,'Special Numbers_AT'!$AC$2:$AI$3,2,0),4)</f>
        <v>€ 0.0564</v>
      </c>
      <c r="G143" s="78" t="str">
        <f>VLOOKUP('Special Numbers_AT'!$AB$2,'Special Numbers_AT'!$AL$7:$AM$7,2,0)&amp;" "&amp;ROUNDUP('VG working'!G143*HLOOKUP('Special Numbers_AT'!$AB$2,'Special Numbers_AT'!$AC$2:$AI$3,2,0),4)</f>
        <v>€ 0.0564</v>
      </c>
    </row>
    <row r="144" spans="2:7" x14ac:dyDescent="0.35">
      <c r="B144" s="78" t="s">
        <v>767</v>
      </c>
      <c r="C144" s="78" t="s">
        <v>20</v>
      </c>
      <c r="D144" s="78" t="s">
        <v>343</v>
      </c>
      <c r="E144" s="78" t="s">
        <v>344</v>
      </c>
      <c r="F144" s="78" t="str">
        <f>VLOOKUP('Special Numbers_AT'!$AB$2,'Special Numbers_AT'!$AL$7:$AM$7,2,0)&amp;" "&amp;ROUNDUP('VG working'!F144*HLOOKUP('Special Numbers_AT'!$AB$2,'Special Numbers_AT'!$AC$2:$AI$3,2,0),4)</f>
        <v>€ 0.0564</v>
      </c>
      <c r="G144" s="78" t="str">
        <f>VLOOKUP('Special Numbers_AT'!$AB$2,'Special Numbers_AT'!$AL$7:$AM$7,2,0)&amp;" "&amp;ROUNDUP('VG working'!G144*HLOOKUP('Special Numbers_AT'!$AB$2,'Special Numbers_AT'!$AC$2:$AI$3,2,0),4)</f>
        <v>€ 0.0564</v>
      </c>
    </row>
    <row r="145" spans="2:7" x14ac:dyDescent="0.35">
      <c r="B145" s="78" t="s">
        <v>767</v>
      </c>
      <c r="C145" s="78" t="s">
        <v>20</v>
      </c>
      <c r="D145" s="78" t="s">
        <v>345</v>
      </c>
      <c r="E145" s="78" t="s">
        <v>346</v>
      </c>
      <c r="F145" s="78" t="str">
        <f>VLOOKUP('Special Numbers_AT'!$AB$2,'Special Numbers_AT'!$AL$7:$AM$7,2,0)&amp;" "&amp;ROUNDUP('VG working'!F145*HLOOKUP('Special Numbers_AT'!$AB$2,'Special Numbers_AT'!$AC$2:$AI$3,2,0),4)</f>
        <v>€ 0.0564</v>
      </c>
      <c r="G145" s="78" t="str">
        <f>VLOOKUP('Special Numbers_AT'!$AB$2,'Special Numbers_AT'!$AL$7:$AM$7,2,0)&amp;" "&amp;ROUNDUP('VG working'!G145*HLOOKUP('Special Numbers_AT'!$AB$2,'Special Numbers_AT'!$AC$2:$AI$3,2,0),4)</f>
        <v>€ 0.0564</v>
      </c>
    </row>
    <row r="146" spans="2:7" x14ac:dyDescent="0.35">
      <c r="B146" s="78" t="s">
        <v>767</v>
      </c>
      <c r="C146" s="78" t="s">
        <v>20</v>
      </c>
      <c r="D146" s="78" t="s">
        <v>347</v>
      </c>
      <c r="E146" s="78" t="s">
        <v>348</v>
      </c>
      <c r="F146" s="78" t="str">
        <f>VLOOKUP('Special Numbers_AT'!$AB$2,'Special Numbers_AT'!$AL$7:$AM$7,2,0)&amp;" "&amp;ROUNDUP('VG working'!F146*HLOOKUP('Special Numbers_AT'!$AB$2,'Special Numbers_AT'!$AC$2:$AI$3,2,0),4)</f>
        <v>€ 0.0564</v>
      </c>
      <c r="G146" s="78" t="str">
        <f>VLOOKUP('Special Numbers_AT'!$AB$2,'Special Numbers_AT'!$AL$7:$AM$7,2,0)&amp;" "&amp;ROUNDUP('VG working'!G146*HLOOKUP('Special Numbers_AT'!$AB$2,'Special Numbers_AT'!$AC$2:$AI$3,2,0),4)</f>
        <v>€ 0.0564</v>
      </c>
    </row>
    <row r="147" spans="2:7" x14ac:dyDescent="0.35">
      <c r="B147" s="78" t="s">
        <v>767</v>
      </c>
      <c r="C147" s="78" t="s">
        <v>20</v>
      </c>
      <c r="D147" s="78" t="s">
        <v>349</v>
      </c>
      <c r="E147" s="78" t="s">
        <v>350</v>
      </c>
      <c r="F147" s="78" t="str">
        <f>VLOOKUP('Special Numbers_AT'!$AB$2,'Special Numbers_AT'!$AL$7:$AM$7,2,0)&amp;" "&amp;ROUNDUP('VG working'!F147*HLOOKUP('Special Numbers_AT'!$AB$2,'Special Numbers_AT'!$AC$2:$AI$3,2,0),4)</f>
        <v>€ 0.0564</v>
      </c>
      <c r="G147" s="78" t="str">
        <f>VLOOKUP('Special Numbers_AT'!$AB$2,'Special Numbers_AT'!$AL$7:$AM$7,2,0)&amp;" "&amp;ROUNDUP('VG working'!G147*HLOOKUP('Special Numbers_AT'!$AB$2,'Special Numbers_AT'!$AC$2:$AI$3,2,0),4)</f>
        <v>€ 0.0564</v>
      </c>
    </row>
    <row r="148" spans="2:7" x14ac:dyDescent="0.35">
      <c r="B148" s="78" t="s">
        <v>767</v>
      </c>
      <c r="C148" s="78" t="s">
        <v>20</v>
      </c>
      <c r="D148" s="78" t="s">
        <v>351</v>
      </c>
      <c r="E148" s="78" t="s">
        <v>352</v>
      </c>
      <c r="F148" s="78" t="str">
        <f>VLOOKUP('Special Numbers_AT'!$AB$2,'Special Numbers_AT'!$AL$7:$AM$7,2,0)&amp;" "&amp;ROUNDUP('VG working'!F148*HLOOKUP('Special Numbers_AT'!$AB$2,'Special Numbers_AT'!$AC$2:$AI$3,2,0),4)</f>
        <v>€ 0.0564</v>
      </c>
      <c r="G148" s="78" t="str">
        <f>VLOOKUP('Special Numbers_AT'!$AB$2,'Special Numbers_AT'!$AL$7:$AM$7,2,0)&amp;" "&amp;ROUNDUP('VG working'!G148*HLOOKUP('Special Numbers_AT'!$AB$2,'Special Numbers_AT'!$AC$2:$AI$3,2,0),4)</f>
        <v>€ 0.0564</v>
      </c>
    </row>
    <row r="149" spans="2:7" x14ac:dyDescent="0.35">
      <c r="B149" s="78" t="s">
        <v>767</v>
      </c>
      <c r="C149" s="78" t="s">
        <v>20</v>
      </c>
      <c r="D149" s="78" t="s">
        <v>353</v>
      </c>
      <c r="E149" s="78" t="s">
        <v>354</v>
      </c>
      <c r="F149" s="78" t="str">
        <f>VLOOKUP('Special Numbers_AT'!$AB$2,'Special Numbers_AT'!$AL$7:$AM$7,2,0)&amp;" "&amp;ROUNDUP('VG working'!F149*HLOOKUP('Special Numbers_AT'!$AB$2,'Special Numbers_AT'!$AC$2:$AI$3,2,0),4)</f>
        <v>€ 0.0564</v>
      </c>
      <c r="G149" s="78" t="str">
        <f>VLOOKUP('Special Numbers_AT'!$AB$2,'Special Numbers_AT'!$AL$7:$AM$7,2,0)&amp;" "&amp;ROUNDUP('VG working'!G149*HLOOKUP('Special Numbers_AT'!$AB$2,'Special Numbers_AT'!$AC$2:$AI$3,2,0),4)</f>
        <v>€ 0.0564</v>
      </c>
    </row>
    <row r="150" spans="2:7" x14ac:dyDescent="0.35">
      <c r="B150" s="78" t="s">
        <v>767</v>
      </c>
      <c r="C150" s="78" t="s">
        <v>20</v>
      </c>
      <c r="D150" s="78" t="s">
        <v>355</v>
      </c>
      <c r="E150" s="78" t="s">
        <v>356</v>
      </c>
      <c r="F150" s="78" t="str">
        <f>VLOOKUP('Special Numbers_AT'!$AB$2,'Special Numbers_AT'!$AL$7:$AM$7,2,0)&amp;" "&amp;ROUNDUP('VG working'!F150*HLOOKUP('Special Numbers_AT'!$AB$2,'Special Numbers_AT'!$AC$2:$AI$3,2,0),4)</f>
        <v>€ 0.0564</v>
      </c>
      <c r="G150" s="78" t="str">
        <f>VLOOKUP('Special Numbers_AT'!$AB$2,'Special Numbers_AT'!$AL$7:$AM$7,2,0)&amp;" "&amp;ROUNDUP('VG working'!G150*HLOOKUP('Special Numbers_AT'!$AB$2,'Special Numbers_AT'!$AC$2:$AI$3,2,0),4)</f>
        <v>€ 0.0564</v>
      </c>
    </row>
    <row r="151" spans="2:7" x14ac:dyDescent="0.35">
      <c r="B151" s="78" t="s">
        <v>770</v>
      </c>
      <c r="C151" s="78" t="s">
        <v>20</v>
      </c>
      <c r="D151" s="78" t="s">
        <v>357</v>
      </c>
      <c r="E151" s="78" t="s">
        <v>357</v>
      </c>
      <c r="F151" s="78" t="str">
        <f>VLOOKUP('Special Numbers_AT'!$AB$2,'Special Numbers_AT'!$AL$7:$AM$7,2,0)&amp;" "&amp;ROUNDUP('VG working'!F151*HLOOKUP('Special Numbers_AT'!$AB$2,'Special Numbers_AT'!$AC$2:$AI$3,2,0),4)</f>
        <v>€ 0.0364</v>
      </c>
      <c r="G151" s="78" t="str">
        <f>VLOOKUP('Special Numbers_AT'!$AB$2,'Special Numbers_AT'!$AL$7:$AM$7,2,0)&amp;" "&amp;ROUNDUP('VG working'!G151*HLOOKUP('Special Numbers_AT'!$AB$2,'Special Numbers_AT'!$AC$2:$AI$3,2,0),4)</f>
        <v>€ 0.0364</v>
      </c>
    </row>
    <row r="152" spans="2:7" x14ac:dyDescent="0.35">
      <c r="B152" s="78" t="s">
        <v>767</v>
      </c>
      <c r="C152" s="78" t="s">
        <v>20</v>
      </c>
      <c r="D152" s="78" t="s">
        <v>358</v>
      </c>
      <c r="E152" s="78" t="s">
        <v>359</v>
      </c>
      <c r="F152" s="78" t="str">
        <f>VLOOKUP('Special Numbers_AT'!$AB$2,'Special Numbers_AT'!$AL$7:$AM$7,2,0)&amp;" "&amp;ROUNDUP('VG working'!F152*HLOOKUP('Special Numbers_AT'!$AB$2,'Special Numbers_AT'!$AC$2:$AI$3,2,0),4)</f>
        <v>€ 0.0564</v>
      </c>
      <c r="G152" s="78" t="str">
        <f>VLOOKUP('Special Numbers_AT'!$AB$2,'Special Numbers_AT'!$AL$7:$AM$7,2,0)&amp;" "&amp;ROUNDUP('VG working'!G152*HLOOKUP('Special Numbers_AT'!$AB$2,'Special Numbers_AT'!$AC$2:$AI$3,2,0),4)</f>
        <v>€ 0.0564</v>
      </c>
    </row>
    <row r="153" spans="2:7" x14ac:dyDescent="0.35">
      <c r="B153" s="78" t="s">
        <v>763</v>
      </c>
      <c r="C153" s="78" t="s">
        <v>20</v>
      </c>
      <c r="D153" s="78" t="s">
        <v>360</v>
      </c>
      <c r="E153" s="78" t="s">
        <v>360</v>
      </c>
      <c r="F153" s="78" t="str">
        <f>VLOOKUP('Special Numbers_AT'!$AB$2,'Special Numbers_AT'!$AL$7:$AM$7,2,0)&amp;" "&amp;ROUNDUP('VG working'!F153*HLOOKUP('Special Numbers_AT'!$AB$2,'Special Numbers_AT'!$AC$2:$AI$3,2,0),4)</f>
        <v>€ 0.0182</v>
      </c>
      <c r="G153" s="78" t="str">
        <f>VLOOKUP('Special Numbers_AT'!$AB$2,'Special Numbers_AT'!$AL$7:$AM$7,2,0)&amp;" "&amp;ROUNDUP('VG working'!G153*HLOOKUP('Special Numbers_AT'!$AB$2,'Special Numbers_AT'!$AC$2:$AI$3,2,0),4)</f>
        <v>€ 0.0182</v>
      </c>
    </row>
    <row r="154" spans="2:7" x14ac:dyDescent="0.35">
      <c r="B154" s="78" t="s">
        <v>763</v>
      </c>
      <c r="C154" s="78" t="s">
        <v>20</v>
      </c>
      <c r="D154" s="78" t="s">
        <v>361</v>
      </c>
      <c r="E154" s="78" t="s">
        <v>361</v>
      </c>
      <c r="F154" s="78" t="str">
        <f>VLOOKUP('Special Numbers_AT'!$AB$2,'Special Numbers_AT'!$AL$7:$AM$7,2,0)&amp;" "&amp;ROUNDUP('VG working'!F154*HLOOKUP('Special Numbers_AT'!$AB$2,'Special Numbers_AT'!$AC$2:$AI$3,2,0),4)</f>
        <v>€ 0.0182</v>
      </c>
      <c r="G154" s="78" t="str">
        <f>VLOOKUP('Special Numbers_AT'!$AB$2,'Special Numbers_AT'!$AL$7:$AM$7,2,0)&amp;" "&amp;ROUNDUP('VG working'!G154*HLOOKUP('Special Numbers_AT'!$AB$2,'Special Numbers_AT'!$AC$2:$AI$3,2,0),4)</f>
        <v>€ 0.0182</v>
      </c>
    </row>
    <row r="155" spans="2:7" x14ac:dyDescent="0.35">
      <c r="B155" s="78" t="s">
        <v>763</v>
      </c>
      <c r="C155" s="78" t="s">
        <v>20</v>
      </c>
      <c r="D155" s="78" t="s">
        <v>362</v>
      </c>
      <c r="E155" s="78" t="s">
        <v>362</v>
      </c>
      <c r="F155" s="78" t="str">
        <f>VLOOKUP('Special Numbers_AT'!$AB$2,'Special Numbers_AT'!$AL$7:$AM$7,2,0)&amp;" "&amp;ROUNDUP('VG working'!F155*HLOOKUP('Special Numbers_AT'!$AB$2,'Special Numbers_AT'!$AC$2:$AI$3,2,0),4)</f>
        <v>€ 0.0182</v>
      </c>
      <c r="G155" s="78" t="str">
        <f>VLOOKUP('Special Numbers_AT'!$AB$2,'Special Numbers_AT'!$AL$7:$AM$7,2,0)&amp;" "&amp;ROUNDUP('VG working'!G155*HLOOKUP('Special Numbers_AT'!$AB$2,'Special Numbers_AT'!$AC$2:$AI$3,2,0),4)</f>
        <v>€ 0.0182</v>
      </c>
    </row>
    <row r="156" spans="2:7" x14ac:dyDescent="0.35">
      <c r="B156" s="78" t="s">
        <v>763</v>
      </c>
      <c r="C156" s="78" t="s">
        <v>20</v>
      </c>
      <c r="D156" s="78" t="s">
        <v>363</v>
      </c>
      <c r="E156" s="78" t="s">
        <v>363</v>
      </c>
      <c r="F156" s="78" t="str">
        <f>VLOOKUP('Special Numbers_AT'!$AB$2,'Special Numbers_AT'!$AL$7:$AM$7,2,0)&amp;" "&amp;ROUNDUP('VG working'!F156*HLOOKUP('Special Numbers_AT'!$AB$2,'Special Numbers_AT'!$AC$2:$AI$3,2,0),4)</f>
        <v>€ 0.0182</v>
      </c>
      <c r="G156" s="78" t="str">
        <f>VLOOKUP('Special Numbers_AT'!$AB$2,'Special Numbers_AT'!$AL$7:$AM$7,2,0)&amp;" "&amp;ROUNDUP('VG working'!G156*HLOOKUP('Special Numbers_AT'!$AB$2,'Special Numbers_AT'!$AC$2:$AI$3,2,0),4)</f>
        <v>€ 0.0182</v>
      </c>
    </row>
    <row r="157" spans="2:7" x14ac:dyDescent="0.35">
      <c r="B157" s="78" t="s">
        <v>763</v>
      </c>
      <c r="C157" s="78" t="s">
        <v>20</v>
      </c>
      <c r="D157" s="78" t="s">
        <v>364</v>
      </c>
      <c r="E157" s="78" t="s">
        <v>365</v>
      </c>
      <c r="F157" s="78" t="str">
        <f>VLOOKUP('Special Numbers_AT'!$AB$2,'Special Numbers_AT'!$AL$7:$AM$7,2,0)&amp;" "&amp;ROUNDUP('VG working'!F157*HLOOKUP('Special Numbers_AT'!$AB$2,'Special Numbers_AT'!$AC$2:$AI$3,2,0),4)</f>
        <v>€ 0.0182</v>
      </c>
      <c r="G157" s="78" t="str">
        <f>VLOOKUP('Special Numbers_AT'!$AB$2,'Special Numbers_AT'!$AL$7:$AM$7,2,0)&amp;" "&amp;ROUNDUP('VG working'!G157*HLOOKUP('Special Numbers_AT'!$AB$2,'Special Numbers_AT'!$AC$2:$AI$3,2,0),4)</f>
        <v>€ 0.0182</v>
      </c>
    </row>
    <row r="158" spans="2:7" x14ac:dyDescent="0.35">
      <c r="B158" s="78" t="s">
        <v>763</v>
      </c>
      <c r="C158" s="78" t="s">
        <v>20</v>
      </c>
      <c r="D158" s="78" t="s">
        <v>366</v>
      </c>
      <c r="E158" s="78" t="s">
        <v>366</v>
      </c>
      <c r="F158" s="78" t="str">
        <f>VLOOKUP('Special Numbers_AT'!$AB$2,'Special Numbers_AT'!$AL$7:$AM$7,2,0)&amp;" "&amp;ROUNDUP('VG working'!F158*HLOOKUP('Special Numbers_AT'!$AB$2,'Special Numbers_AT'!$AC$2:$AI$3,2,0),4)</f>
        <v>€ 0.0182</v>
      </c>
      <c r="G158" s="78" t="str">
        <f>VLOOKUP('Special Numbers_AT'!$AB$2,'Special Numbers_AT'!$AL$7:$AM$7,2,0)&amp;" "&amp;ROUNDUP('VG working'!G158*HLOOKUP('Special Numbers_AT'!$AB$2,'Special Numbers_AT'!$AC$2:$AI$3,2,0),4)</f>
        <v>€ 0.0182</v>
      </c>
    </row>
    <row r="159" spans="2:7" x14ac:dyDescent="0.35">
      <c r="B159" s="78" t="s">
        <v>763</v>
      </c>
      <c r="C159" s="78" t="s">
        <v>20</v>
      </c>
      <c r="D159" s="78" t="s">
        <v>367</v>
      </c>
      <c r="E159" s="78" t="s">
        <v>367</v>
      </c>
      <c r="F159" s="78" t="str">
        <f>VLOOKUP('Special Numbers_AT'!$AB$2,'Special Numbers_AT'!$AL$7:$AM$7,2,0)&amp;" "&amp;ROUNDUP('VG working'!F159*HLOOKUP('Special Numbers_AT'!$AB$2,'Special Numbers_AT'!$AC$2:$AI$3,2,0),4)</f>
        <v>€ 0.0182</v>
      </c>
      <c r="G159" s="78" t="str">
        <f>VLOOKUP('Special Numbers_AT'!$AB$2,'Special Numbers_AT'!$AL$7:$AM$7,2,0)&amp;" "&amp;ROUNDUP('VG working'!G159*HLOOKUP('Special Numbers_AT'!$AB$2,'Special Numbers_AT'!$AC$2:$AI$3,2,0),4)</f>
        <v>€ 0.0182</v>
      </c>
    </row>
    <row r="160" spans="2:7" x14ac:dyDescent="0.35">
      <c r="B160" s="78" t="s">
        <v>763</v>
      </c>
      <c r="C160" s="78" t="s">
        <v>20</v>
      </c>
      <c r="D160" s="78" t="s">
        <v>368</v>
      </c>
      <c r="E160" s="78" t="s">
        <v>368</v>
      </c>
      <c r="F160" s="78" t="str">
        <f>VLOOKUP('Special Numbers_AT'!$AB$2,'Special Numbers_AT'!$AL$7:$AM$7,2,0)&amp;" "&amp;ROUNDUP('VG working'!F160*HLOOKUP('Special Numbers_AT'!$AB$2,'Special Numbers_AT'!$AC$2:$AI$3,2,0),4)</f>
        <v>€ 0.0182</v>
      </c>
      <c r="G160" s="78" t="str">
        <f>VLOOKUP('Special Numbers_AT'!$AB$2,'Special Numbers_AT'!$AL$7:$AM$7,2,0)&amp;" "&amp;ROUNDUP('VG working'!G160*HLOOKUP('Special Numbers_AT'!$AB$2,'Special Numbers_AT'!$AC$2:$AI$3,2,0),4)</f>
        <v>€ 0.0182</v>
      </c>
    </row>
    <row r="161" spans="2:7" x14ac:dyDescent="0.35">
      <c r="B161" s="78" t="s">
        <v>763</v>
      </c>
      <c r="C161" s="78" t="s">
        <v>20</v>
      </c>
      <c r="D161" s="78" t="s">
        <v>369</v>
      </c>
      <c r="E161" s="78" t="s">
        <v>370</v>
      </c>
      <c r="F161" s="78" t="str">
        <f>VLOOKUP('Special Numbers_AT'!$AB$2,'Special Numbers_AT'!$AL$7:$AM$7,2,0)&amp;" "&amp;ROUNDUP('VG working'!F161*HLOOKUP('Special Numbers_AT'!$AB$2,'Special Numbers_AT'!$AC$2:$AI$3,2,0),4)</f>
        <v>€ 0.0182</v>
      </c>
      <c r="G161" s="78" t="str">
        <f>VLOOKUP('Special Numbers_AT'!$AB$2,'Special Numbers_AT'!$AL$7:$AM$7,2,0)&amp;" "&amp;ROUNDUP('VG working'!G161*HLOOKUP('Special Numbers_AT'!$AB$2,'Special Numbers_AT'!$AC$2:$AI$3,2,0),4)</f>
        <v>€ 0.0182</v>
      </c>
    </row>
    <row r="162" spans="2:7" x14ac:dyDescent="0.35">
      <c r="B162" s="78" t="s">
        <v>763</v>
      </c>
      <c r="C162" s="78" t="s">
        <v>20</v>
      </c>
      <c r="D162" s="78" t="s">
        <v>371</v>
      </c>
      <c r="E162" s="78" t="s">
        <v>372</v>
      </c>
      <c r="F162" s="78" t="str">
        <f>VLOOKUP('Special Numbers_AT'!$AB$2,'Special Numbers_AT'!$AL$7:$AM$7,2,0)&amp;" "&amp;ROUNDUP('VG working'!F162*HLOOKUP('Special Numbers_AT'!$AB$2,'Special Numbers_AT'!$AC$2:$AI$3,2,0),4)</f>
        <v>€ 0.0182</v>
      </c>
      <c r="G162" s="78" t="str">
        <f>VLOOKUP('Special Numbers_AT'!$AB$2,'Special Numbers_AT'!$AL$7:$AM$7,2,0)&amp;" "&amp;ROUNDUP('VG working'!G162*HLOOKUP('Special Numbers_AT'!$AB$2,'Special Numbers_AT'!$AC$2:$AI$3,2,0),4)</f>
        <v>€ 0.0182</v>
      </c>
    </row>
    <row r="163" spans="2:7" x14ac:dyDescent="0.35">
      <c r="B163" s="78" t="s">
        <v>763</v>
      </c>
      <c r="C163" s="78" t="s">
        <v>20</v>
      </c>
      <c r="D163" s="78" t="s">
        <v>373</v>
      </c>
      <c r="E163" s="78" t="s">
        <v>373</v>
      </c>
      <c r="F163" s="78" t="str">
        <f>VLOOKUP('Special Numbers_AT'!$AB$2,'Special Numbers_AT'!$AL$7:$AM$7,2,0)&amp;" "&amp;ROUNDUP('VG working'!F163*HLOOKUP('Special Numbers_AT'!$AB$2,'Special Numbers_AT'!$AC$2:$AI$3,2,0),4)</f>
        <v>€ 0.0182</v>
      </c>
      <c r="G163" s="78" t="str">
        <f>VLOOKUP('Special Numbers_AT'!$AB$2,'Special Numbers_AT'!$AL$7:$AM$7,2,0)&amp;" "&amp;ROUNDUP('VG working'!G163*HLOOKUP('Special Numbers_AT'!$AB$2,'Special Numbers_AT'!$AC$2:$AI$3,2,0),4)</f>
        <v>€ 0.0182</v>
      </c>
    </row>
    <row r="164" spans="2:7" x14ac:dyDescent="0.35">
      <c r="B164" s="78" t="s">
        <v>763</v>
      </c>
      <c r="C164" s="78" t="s">
        <v>20</v>
      </c>
      <c r="D164" s="78" t="s">
        <v>374</v>
      </c>
      <c r="E164" s="78" t="s">
        <v>374</v>
      </c>
      <c r="F164" s="78" t="str">
        <f>VLOOKUP('Special Numbers_AT'!$AB$2,'Special Numbers_AT'!$AL$7:$AM$7,2,0)&amp;" "&amp;ROUNDUP('VG working'!F164*HLOOKUP('Special Numbers_AT'!$AB$2,'Special Numbers_AT'!$AC$2:$AI$3,2,0),4)</f>
        <v>€ 0.0182</v>
      </c>
      <c r="G164" s="78" t="str">
        <f>VLOOKUP('Special Numbers_AT'!$AB$2,'Special Numbers_AT'!$AL$7:$AM$7,2,0)&amp;" "&amp;ROUNDUP('VG working'!G164*HLOOKUP('Special Numbers_AT'!$AB$2,'Special Numbers_AT'!$AC$2:$AI$3,2,0),4)</f>
        <v>€ 0.0182</v>
      </c>
    </row>
    <row r="165" spans="2:7" x14ac:dyDescent="0.35">
      <c r="B165" s="78" t="s">
        <v>763</v>
      </c>
      <c r="C165" s="78" t="s">
        <v>20</v>
      </c>
      <c r="D165" s="78" t="s">
        <v>375</v>
      </c>
      <c r="E165" s="78" t="s">
        <v>376</v>
      </c>
      <c r="F165" s="78" t="str">
        <f>VLOOKUP('Special Numbers_AT'!$AB$2,'Special Numbers_AT'!$AL$7:$AM$7,2,0)&amp;" "&amp;ROUNDUP('VG working'!F165*HLOOKUP('Special Numbers_AT'!$AB$2,'Special Numbers_AT'!$AC$2:$AI$3,2,0),4)</f>
        <v>€ 0.0182</v>
      </c>
      <c r="G165" s="78" t="str">
        <f>VLOOKUP('Special Numbers_AT'!$AB$2,'Special Numbers_AT'!$AL$7:$AM$7,2,0)&amp;" "&amp;ROUNDUP('VG working'!G165*HLOOKUP('Special Numbers_AT'!$AB$2,'Special Numbers_AT'!$AC$2:$AI$3,2,0),4)</f>
        <v>€ 0.0182</v>
      </c>
    </row>
    <row r="166" spans="2:7" x14ac:dyDescent="0.35">
      <c r="B166" s="78" t="s">
        <v>763</v>
      </c>
      <c r="C166" s="78" t="s">
        <v>20</v>
      </c>
      <c r="D166" s="78" t="s">
        <v>377</v>
      </c>
      <c r="E166" s="78" t="s">
        <v>378</v>
      </c>
      <c r="F166" s="78" t="str">
        <f>VLOOKUP('Special Numbers_AT'!$AB$2,'Special Numbers_AT'!$AL$7:$AM$7,2,0)&amp;" "&amp;ROUNDUP('VG working'!F166*HLOOKUP('Special Numbers_AT'!$AB$2,'Special Numbers_AT'!$AC$2:$AI$3,2,0),4)</f>
        <v>€ 0.0182</v>
      </c>
      <c r="G166" s="78" t="str">
        <f>VLOOKUP('Special Numbers_AT'!$AB$2,'Special Numbers_AT'!$AL$7:$AM$7,2,0)&amp;" "&amp;ROUNDUP('VG working'!G166*HLOOKUP('Special Numbers_AT'!$AB$2,'Special Numbers_AT'!$AC$2:$AI$3,2,0),4)</f>
        <v>€ 0.0182</v>
      </c>
    </row>
    <row r="167" spans="2:7" x14ac:dyDescent="0.35">
      <c r="B167" s="78" t="s">
        <v>763</v>
      </c>
      <c r="C167" s="78" t="s">
        <v>20</v>
      </c>
      <c r="D167" s="78" t="s">
        <v>379</v>
      </c>
      <c r="E167" s="78" t="s">
        <v>380</v>
      </c>
      <c r="F167" s="78" t="str">
        <f>VLOOKUP('Special Numbers_AT'!$AB$2,'Special Numbers_AT'!$AL$7:$AM$7,2,0)&amp;" "&amp;ROUNDUP('VG working'!F167*HLOOKUP('Special Numbers_AT'!$AB$2,'Special Numbers_AT'!$AC$2:$AI$3,2,0),4)</f>
        <v>€ 0.0182</v>
      </c>
      <c r="G167" s="78" t="str">
        <f>VLOOKUP('Special Numbers_AT'!$AB$2,'Special Numbers_AT'!$AL$7:$AM$7,2,0)&amp;" "&amp;ROUNDUP('VG working'!G167*HLOOKUP('Special Numbers_AT'!$AB$2,'Special Numbers_AT'!$AC$2:$AI$3,2,0),4)</f>
        <v>€ 0.0182</v>
      </c>
    </row>
    <row r="168" spans="2:7" x14ac:dyDescent="0.35">
      <c r="B168" s="78" t="s">
        <v>763</v>
      </c>
      <c r="C168" s="78" t="s">
        <v>20</v>
      </c>
      <c r="D168" s="78" t="s">
        <v>381</v>
      </c>
      <c r="E168" s="78" t="s">
        <v>382</v>
      </c>
      <c r="F168" s="78" t="str">
        <f>VLOOKUP('Special Numbers_AT'!$AB$2,'Special Numbers_AT'!$AL$7:$AM$7,2,0)&amp;" "&amp;ROUNDUP('VG working'!F168*HLOOKUP('Special Numbers_AT'!$AB$2,'Special Numbers_AT'!$AC$2:$AI$3,2,0),4)</f>
        <v>€ 0.0182</v>
      </c>
      <c r="G168" s="78" t="str">
        <f>VLOOKUP('Special Numbers_AT'!$AB$2,'Special Numbers_AT'!$AL$7:$AM$7,2,0)&amp;" "&amp;ROUNDUP('VG working'!G168*HLOOKUP('Special Numbers_AT'!$AB$2,'Special Numbers_AT'!$AC$2:$AI$3,2,0),4)</f>
        <v>€ 0.0182</v>
      </c>
    </row>
    <row r="169" spans="2:7" x14ac:dyDescent="0.35">
      <c r="B169" s="78" t="s">
        <v>763</v>
      </c>
      <c r="C169" s="78" t="s">
        <v>20</v>
      </c>
      <c r="D169" s="78" t="s">
        <v>383</v>
      </c>
      <c r="E169" s="78" t="s">
        <v>384</v>
      </c>
      <c r="F169" s="78" t="str">
        <f>VLOOKUP('Special Numbers_AT'!$AB$2,'Special Numbers_AT'!$AL$7:$AM$7,2,0)&amp;" "&amp;ROUNDUP('VG working'!F169*HLOOKUP('Special Numbers_AT'!$AB$2,'Special Numbers_AT'!$AC$2:$AI$3,2,0),4)</f>
        <v>€ 0.0182</v>
      </c>
      <c r="G169" s="78" t="str">
        <f>VLOOKUP('Special Numbers_AT'!$AB$2,'Special Numbers_AT'!$AL$7:$AM$7,2,0)&amp;" "&amp;ROUNDUP('VG working'!G169*HLOOKUP('Special Numbers_AT'!$AB$2,'Special Numbers_AT'!$AC$2:$AI$3,2,0),4)</f>
        <v>€ 0.0182</v>
      </c>
    </row>
    <row r="170" spans="2:7" x14ac:dyDescent="0.35">
      <c r="B170" s="78" t="s">
        <v>763</v>
      </c>
      <c r="C170" s="78" t="s">
        <v>20</v>
      </c>
      <c r="D170" s="78" t="s">
        <v>385</v>
      </c>
      <c r="E170" s="78" t="s">
        <v>386</v>
      </c>
      <c r="F170" s="78" t="str">
        <f>VLOOKUP('Special Numbers_AT'!$AB$2,'Special Numbers_AT'!$AL$7:$AM$7,2,0)&amp;" "&amp;ROUNDUP('VG working'!F170*HLOOKUP('Special Numbers_AT'!$AB$2,'Special Numbers_AT'!$AC$2:$AI$3,2,0),4)</f>
        <v>€ 0.0182</v>
      </c>
      <c r="G170" s="78" t="str">
        <f>VLOOKUP('Special Numbers_AT'!$AB$2,'Special Numbers_AT'!$AL$7:$AM$7,2,0)&amp;" "&amp;ROUNDUP('VG working'!G170*HLOOKUP('Special Numbers_AT'!$AB$2,'Special Numbers_AT'!$AC$2:$AI$3,2,0),4)</f>
        <v>€ 0.0182</v>
      </c>
    </row>
    <row r="171" spans="2:7" x14ac:dyDescent="0.35">
      <c r="B171" s="78" t="s">
        <v>763</v>
      </c>
      <c r="C171" s="78" t="s">
        <v>20</v>
      </c>
      <c r="D171" s="78" t="s">
        <v>387</v>
      </c>
      <c r="E171" s="78" t="s">
        <v>388</v>
      </c>
      <c r="F171" s="78" t="str">
        <f>VLOOKUP('Special Numbers_AT'!$AB$2,'Special Numbers_AT'!$AL$7:$AM$7,2,0)&amp;" "&amp;ROUNDUP('VG working'!F171*HLOOKUP('Special Numbers_AT'!$AB$2,'Special Numbers_AT'!$AC$2:$AI$3,2,0),4)</f>
        <v>€ 0.0182</v>
      </c>
      <c r="G171" s="78" t="str">
        <f>VLOOKUP('Special Numbers_AT'!$AB$2,'Special Numbers_AT'!$AL$7:$AM$7,2,0)&amp;" "&amp;ROUNDUP('VG working'!G171*HLOOKUP('Special Numbers_AT'!$AB$2,'Special Numbers_AT'!$AC$2:$AI$3,2,0),4)</f>
        <v>€ 0.0182</v>
      </c>
    </row>
    <row r="172" spans="2:7" x14ac:dyDescent="0.35">
      <c r="B172" s="78" t="s">
        <v>763</v>
      </c>
      <c r="C172" s="78" t="s">
        <v>20</v>
      </c>
      <c r="D172" s="78" t="s">
        <v>389</v>
      </c>
      <c r="E172" s="78" t="s">
        <v>389</v>
      </c>
      <c r="F172" s="78" t="str">
        <f>VLOOKUP('Special Numbers_AT'!$AB$2,'Special Numbers_AT'!$AL$7:$AM$7,2,0)&amp;" "&amp;ROUNDUP('VG working'!F172*HLOOKUP('Special Numbers_AT'!$AB$2,'Special Numbers_AT'!$AC$2:$AI$3,2,0),4)</f>
        <v>€ 0.0182</v>
      </c>
      <c r="G172" s="78" t="str">
        <f>VLOOKUP('Special Numbers_AT'!$AB$2,'Special Numbers_AT'!$AL$7:$AM$7,2,0)&amp;" "&amp;ROUNDUP('VG working'!G172*HLOOKUP('Special Numbers_AT'!$AB$2,'Special Numbers_AT'!$AC$2:$AI$3,2,0),4)</f>
        <v>€ 0.0182</v>
      </c>
    </row>
    <row r="173" spans="2:7" x14ac:dyDescent="0.35">
      <c r="B173" s="78" t="s">
        <v>763</v>
      </c>
      <c r="C173" s="78" t="s">
        <v>20</v>
      </c>
      <c r="D173" s="78" t="s">
        <v>390</v>
      </c>
      <c r="E173" s="78" t="s">
        <v>391</v>
      </c>
      <c r="F173" s="78" t="str">
        <f>VLOOKUP('Special Numbers_AT'!$AB$2,'Special Numbers_AT'!$AL$7:$AM$7,2,0)&amp;" "&amp;ROUNDUP('VG working'!F173*HLOOKUP('Special Numbers_AT'!$AB$2,'Special Numbers_AT'!$AC$2:$AI$3,2,0),4)</f>
        <v>€ 0.0182</v>
      </c>
      <c r="G173" s="78" t="str">
        <f>VLOOKUP('Special Numbers_AT'!$AB$2,'Special Numbers_AT'!$AL$7:$AM$7,2,0)&amp;" "&amp;ROUNDUP('VG working'!G173*HLOOKUP('Special Numbers_AT'!$AB$2,'Special Numbers_AT'!$AC$2:$AI$3,2,0),4)</f>
        <v>€ 0.0182</v>
      </c>
    </row>
    <row r="174" spans="2:7" x14ac:dyDescent="0.35">
      <c r="B174" s="78" t="s">
        <v>767</v>
      </c>
      <c r="C174" s="78" t="s">
        <v>20</v>
      </c>
      <c r="D174" s="78" t="s">
        <v>392</v>
      </c>
      <c r="E174" s="78" t="s">
        <v>393</v>
      </c>
      <c r="F174" s="78" t="str">
        <f>VLOOKUP('Special Numbers_AT'!$AB$2,'Special Numbers_AT'!$AL$7:$AM$7,2,0)&amp;" "&amp;ROUNDUP('VG working'!F174*HLOOKUP('Special Numbers_AT'!$AB$2,'Special Numbers_AT'!$AC$2:$AI$3,2,0),4)</f>
        <v>€ 0.0564</v>
      </c>
      <c r="G174" s="78" t="str">
        <f>VLOOKUP('Special Numbers_AT'!$AB$2,'Special Numbers_AT'!$AL$7:$AM$7,2,0)&amp;" "&amp;ROUNDUP('VG working'!G174*HLOOKUP('Special Numbers_AT'!$AB$2,'Special Numbers_AT'!$AC$2:$AI$3,2,0),4)</f>
        <v>€ 0.0564</v>
      </c>
    </row>
    <row r="175" spans="2:7" x14ac:dyDescent="0.35">
      <c r="B175" s="78" t="s">
        <v>767</v>
      </c>
      <c r="C175" s="78" t="s">
        <v>20</v>
      </c>
      <c r="D175" s="78" t="s">
        <v>394</v>
      </c>
      <c r="E175" s="78" t="s">
        <v>395</v>
      </c>
      <c r="F175" s="78" t="str">
        <f>VLOOKUP('Special Numbers_AT'!$AB$2,'Special Numbers_AT'!$AL$7:$AM$7,2,0)&amp;" "&amp;ROUNDUP('VG working'!F175*HLOOKUP('Special Numbers_AT'!$AB$2,'Special Numbers_AT'!$AC$2:$AI$3,2,0),4)</f>
        <v>€ 0.0564</v>
      </c>
      <c r="G175" s="78" t="str">
        <f>VLOOKUP('Special Numbers_AT'!$AB$2,'Special Numbers_AT'!$AL$7:$AM$7,2,0)&amp;" "&amp;ROUNDUP('VG working'!G175*HLOOKUP('Special Numbers_AT'!$AB$2,'Special Numbers_AT'!$AC$2:$AI$3,2,0),4)</f>
        <v>€ 0.0564</v>
      </c>
    </row>
    <row r="176" spans="2:7" x14ac:dyDescent="0.35">
      <c r="B176" s="78" t="s">
        <v>767</v>
      </c>
      <c r="C176" s="78" t="s">
        <v>20</v>
      </c>
      <c r="D176" s="78" t="s">
        <v>396</v>
      </c>
      <c r="E176" s="78" t="s">
        <v>397</v>
      </c>
      <c r="F176" s="78" t="str">
        <f>VLOOKUP('Special Numbers_AT'!$AB$2,'Special Numbers_AT'!$AL$7:$AM$7,2,0)&amp;" "&amp;ROUNDUP('VG working'!F176*HLOOKUP('Special Numbers_AT'!$AB$2,'Special Numbers_AT'!$AC$2:$AI$3,2,0),4)</f>
        <v>€ 0.0564</v>
      </c>
      <c r="G176" s="78" t="str">
        <f>VLOOKUP('Special Numbers_AT'!$AB$2,'Special Numbers_AT'!$AL$7:$AM$7,2,0)&amp;" "&amp;ROUNDUP('VG working'!G176*HLOOKUP('Special Numbers_AT'!$AB$2,'Special Numbers_AT'!$AC$2:$AI$3,2,0),4)</f>
        <v>€ 0.0564</v>
      </c>
    </row>
    <row r="177" spans="2:7" x14ac:dyDescent="0.35">
      <c r="B177" s="78" t="s">
        <v>767</v>
      </c>
      <c r="C177" s="78" t="s">
        <v>20</v>
      </c>
      <c r="D177" s="78" t="s">
        <v>398</v>
      </c>
      <c r="E177" s="78" t="s">
        <v>399</v>
      </c>
      <c r="F177" s="78" t="str">
        <f>VLOOKUP('Special Numbers_AT'!$AB$2,'Special Numbers_AT'!$AL$7:$AM$7,2,0)&amp;" "&amp;ROUNDUP('VG working'!F177*HLOOKUP('Special Numbers_AT'!$AB$2,'Special Numbers_AT'!$AC$2:$AI$3,2,0),4)</f>
        <v>€ 0.0564</v>
      </c>
      <c r="G177" s="78" t="str">
        <f>VLOOKUP('Special Numbers_AT'!$AB$2,'Special Numbers_AT'!$AL$7:$AM$7,2,0)&amp;" "&amp;ROUNDUP('VG working'!G177*HLOOKUP('Special Numbers_AT'!$AB$2,'Special Numbers_AT'!$AC$2:$AI$3,2,0),4)</f>
        <v>€ 0.0564</v>
      </c>
    </row>
    <row r="178" spans="2:7" x14ac:dyDescent="0.35">
      <c r="B178" s="78" t="s">
        <v>767</v>
      </c>
      <c r="C178" s="78" t="s">
        <v>20</v>
      </c>
      <c r="D178" s="78" t="s">
        <v>400</v>
      </c>
      <c r="E178" s="78" t="s">
        <v>401</v>
      </c>
      <c r="F178" s="78" t="str">
        <f>VLOOKUP('Special Numbers_AT'!$AB$2,'Special Numbers_AT'!$AL$7:$AM$7,2,0)&amp;" "&amp;ROUNDUP('VG working'!F178*HLOOKUP('Special Numbers_AT'!$AB$2,'Special Numbers_AT'!$AC$2:$AI$3,2,0),4)</f>
        <v>€ 0.0564</v>
      </c>
      <c r="G178" s="78" t="str">
        <f>VLOOKUP('Special Numbers_AT'!$AB$2,'Special Numbers_AT'!$AL$7:$AM$7,2,0)&amp;" "&amp;ROUNDUP('VG working'!G178*HLOOKUP('Special Numbers_AT'!$AB$2,'Special Numbers_AT'!$AC$2:$AI$3,2,0),4)</f>
        <v>€ 0.0564</v>
      </c>
    </row>
    <row r="179" spans="2:7" x14ac:dyDescent="0.35">
      <c r="B179" s="78" t="s">
        <v>767</v>
      </c>
      <c r="C179" s="78" t="s">
        <v>20</v>
      </c>
      <c r="D179" s="78" t="s">
        <v>402</v>
      </c>
      <c r="E179" s="78" t="s">
        <v>403</v>
      </c>
      <c r="F179" s="78" t="str">
        <f>VLOOKUP('Special Numbers_AT'!$AB$2,'Special Numbers_AT'!$AL$7:$AM$7,2,0)&amp;" "&amp;ROUNDUP('VG working'!F179*HLOOKUP('Special Numbers_AT'!$AB$2,'Special Numbers_AT'!$AC$2:$AI$3,2,0),4)</f>
        <v>€ 0.0564</v>
      </c>
      <c r="G179" s="78" t="str">
        <f>VLOOKUP('Special Numbers_AT'!$AB$2,'Special Numbers_AT'!$AL$7:$AM$7,2,0)&amp;" "&amp;ROUNDUP('VG working'!G179*HLOOKUP('Special Numbers_AT'!$AB$2,'Special Numbers_AT'!$AC$2:$AI$3,2,0),4)</f>
        <v>€ 0.0564</v>
      </c>
    </row>
    <row r="180" spans="2:7" x14ac:dyDescent="0.35">
      <c r="B180" s="78" t="s">
        <v>767</v>
      </c>
      <c r="C180" s="78" t="s">
        <v>20</v>
      </c>
      <c r="D180" s="78" t="s">
        <v>404</v>
      </c>
      <c r="E180" s="78" t="s">
        <v>405</v>
      </c>
      <c r="F180" s="78" t="str">
        <f>VLOOKUP('Special Numbers_AT'!$AB$2,'Special Numbers_AT'!$AL$7:$AM$7,2,0)&amp;" "&amp;ROUNDUP('VG working'!F180*HLOOKUP('Special Numbers_AT'!$AB$2,'Special Numbers_AT'!$AC$2:$AI$3,2,0),4)</f>
        <v>€ 0.0564</v>
      </c>
      <c r="G180" s="78" t="str">
        <f>VLOOKUP('Special Numbers_AT'!$AB$2,'Special Numbers_AT'!$AL$7:$AM$7,2,0)&amp;" "&amp;ROUNDUP('VG working'!G180*HLOOKUP('Special Numbers_AT'!$AB$2,'Special Numbers_AT'!$AC$2:$AI$3,2,0),4)</f>
        <v>€ 0.0564</v>
      </c>
    </row>
    <row r="181" spans="2:7" x14ac:dyDescent="0.35">
      <c r="B181" s="78" t="s">
        <v>767</v>
      </c>
      <c r="C181" s="78" t="s">
        <v>20</v>
      </c>
      <c r="D181" s="78" t="s">
        <v>406</v>
      </c>
      <c r="E181" s="78" t="s">
        <v>407</v>
      </c>
      <c r="F181" s="78" t="str">
        <f>VLOOKUP('Special Numbers_AT'!$AB$2,'Special Numbers_AT'!$AL$7:$AM$7,2,0)&amp;" "&amp;ROUNDUP('VG working'!F181*HLOOKUP('Special Numbers_AT'!$AB$2,'Special Numbers_AT'!$AC$2:$AI$3,2,0),4)</f>
        <v>€ 0.0564</v>
      </c>
      <c r="G181" s="78" t="str">
        <f>VLOOKUP('Special Numbers_AT'!$AB$2,'Special Numbers_AT'!$AL$7:$AM$7,2,0)&amp;" "&amp;ROUNDUP('VG working'!G181*HLOOKUP('Special Numbers_AT'!$AB$2,'Special Numbers_AT'!$AC$2:$AI$3,2,0),4)</f>
        <v>€ 0.0564</v>
      </c>
    </row>
    <row r="182" spans="2:7" x14ac:dyDescent="0.35">
      <c r="B182" s="78" t="s">
        <v>767</v>
      </c>
      <c r="C182" s="78" t="s">
        <v>20</v>
      </c>
      <c r="D182" s="78" t="s">
        <v>408</v>
      </c>
      <c r="E182" s="78" t="s">
        <v>409</v>
      </c>
      <c r="F182" s="78" t="str">
        <f>VLOOKUP('Special Numbers_AT'!$AB$2,'Special Numbers_AT'!$AL$7:$AM$7,2,0)&amp;" "&amp;ROUNDUP('VG working'!F182*HLOOKUP('Special Numbers_AT'!$AB$2,'Special Numbers_AT'!$AC$2:$AI$3,2,0),4)</f>
        <v>€ 0.0564</v>
      </c>
      <c r="G182" s="78" t="str">
        <f>VLOOKUP('Special Numbers_AT'!$AB$2,'Special Numbers_AT'!$AL$7:$AM$7,2,0)&amp;" "&amp;ROUNDUP('VG working'!G182*HLOOKUP('Special Numbers_AT'!$AB$2,'Special Numbers_AT'!$AC$2:$AI$3,2,0),4)</f>
        <v>€ 0.0564</v>
      </c>
    </row>
    <row r="183" spans="2:7" x14ac:dyDescent="0.35">
      <c r="B183" s="78" t="s">
        <v>767</v>
      </c>
      <c r="C183" s="78" t="s">
        <v>20</v>
      </c>
      <c r="D183" s="78" t="s">
        <v>410</v>
      </c>
      <c r="E183" s="78" t="s">
        <v>411</v>
      </c>
      <c r="F183" s="78" t="str">
        <f>VLOOKUP('Special Numbers_AT'!$AB$2,'Special Numbers_AT'!$AL$7:$AM$7,2,0)&amp;" "&amp;ROUNDUP('VG working'!F183*HLOOKUP('Special Numbers_AT'!$AB$2,'Special Numbers_AT'!$AC$2:$AI$3,2,0),4)</f>
        <v>€ 0.0564</v>
      </c>
      <c r="G183" s="78" t="str">
        <f>VLOOKUP('Special Numbers_AT'!$AB$2,'Special Numbers_AT'!$AL$7:$AM$7,2,0)&amp;" "&amp;ROUNDUP('VG working'!G183*HLOOKUP('Special Numbers_AT'!$AB$2,'Special Numbers_AT'!$AC$2:$AI$3,2,0),4)</f>
        <v>€ 0.0564</v>
      </c>
    </row>
    <row r="184" spans="2:7" x14ac:dyDescent="0.35">
      <c r="B184" s="78" t="s">
        <v>767</v>
      </c>
      <c r="C184" s="78" t="s">
        <v>20</v>
      </c>
      <c r="D184" s="78" t="s">
        <v>412</v>
      </c>
      <c r="E184" s="78" t="s">
        <v>413</v>
      </c>
      <c r="F184" s="78" t="str">
        <f>VLOOKUP('Special Numbers_AT'!$AB$2,'Special Numbers_AT'!$AL$7:$AM$7,2,0)&amp;" "&amp;ROUNDUP('VG working'!F184*HLOOKUP('Special Numbers_AT'!$AB$2,'Special Numbers_AT'!$AC$2:$AI$3,2,0),4)</f>
        <v>€ 0.0564</v>
      </c>
      <c r="G184" s="78" t="str">
        <f>VLOOKUP('Special Numbers_AT'!$AB$2,'Special Numbers_AT'!$AL$7:$AM$7,2,0)&amp;" "&amp;ROUNDUP('VG working'!G184*HLOOKUP('Special Numbers_AT'!$AB$2,'Special Numbers_AT'!$AC$2:$AI$3,2,0),4)</f>
        <v>€ 0.0564</v>
      </c>
    </row>
    <row r="185" spans="2:7" x14ac:dyDescent="0.35">
      <c r="B185" s="78" t="s">
        <v>767</v>
      </c>
      <c r="C185" s="78" t="s">
        <v>20</v>
      </c>
      <c r="D185" s="78" t="s">
        <v>414</v>
      </c>
      <c r="E185" s="78" t="s">
        <v>415</v>
      </c>
      <c r="F185" s="78" t="str">
        <f>VLOOKUP('Special Numbers_AT'!$AB$2,'Special Numbers_AT'!$AL$7:$AM$7,2,0)&amp;" "&amp;ROUNDUP('VG working'!F185*HLOOKUP('Special Numbers_AT'!$AB$2,'Special Numbers_AT'!$AC$2:$AI$3,2,0),4)</f>
        <v>€ 0.0564</v>
      </c>
      <c r="G185" s="78" t="str">
        <f>VLOOKUP('Special Numbers_AT'!$AB$2,'Special Numbers_AT'!$AL$7:$AM$7,2,0)&amp;" "&amp;ROUNDUP('VG working'!G185*HLOOKUP('Special Numbers_AT'!$AB$2,'Special Numbers_AT'!$AC$2:$AI$3,2,0),4)</f>
        <v>€ 0.0564</v>
      </c>
    </row>
    <row r="186" spans="2:7" x14ac:dyDescent="0.35">
      <c r="B186" s="78" t="s">
        <v>767</v>
      </c>
      <c r="C186" s="78" t="s">
        <v>20</v>
      </c>
      <c r="D186" s="78" t="s">
        <v>416</v>
      </c>
      <c r="E186" s="78" t="s">
        <v>417</v>
      </c>
      <c r="F186" s="78" t="str">
        <f>VLOOKUP('Special Numbers_AT'!$AB$2,'Special Numbers_AT'!$AL$7:$AM$7,2,0)&amp;" "&amp;ROUNDUP('VG working'!F186*HLOOKUP('Special Numbers_AT'!$AB$2,'Special Numbers_AT'!$AC$2:$AI$3,2,0),4)</f>
        <v>€ 0.0564</v>
      </c>
      <c r="G186" s="78" t="str">
        <f>VLOOKUP('Special Numbers_AT'!$AB$2,'Special Numbers_AT'!$AL$7:$AM$7,2,0)&amp;" "&amp;ROUNDUP('VG working'!G186*HLOOKUP('Special Numbers_AT'!$AB$2,'Special Numbers_AT'!$AC$2:$AI$3,2,0),4)</f>
        <v>€ 0.0564</v>
      </c>
    </row>
    <row r="187" spans="2:7" x14ac:dyDescent="0.35">
      <c r="B187" s="78" t="s">
        <v>770</v>
      </c>
      <c r="C187" s="78" t="s">
        <v>20</v>
      </c>
      <c r="D187" s="78" t="s">
        <v>418</v>
      </c>
      <c r="E187" s="78" t="s">
        <v>418</v>
      </c>
      <c r="F187" s="78" t="str">
        <f>VLOOKUP('Special Numbers_AT'!$AB$2,'Special Numbers_AT'!$AL$7:$AM$7,2,0)&amp;" "&amp;ROUNDUP('VG working'!F187*HLOOKUP('Special Numbers_AT'!$AB$2,'Special Numbers_AT'!$AC$2:$AI$3,2,0),4)</f>
        <v>€ 0.0364</v>
      </c>
      <c r="G187" s="78" t="str">
        <f>VLOOKUP('Special Numbers_AT'!$AB$2,'Special Numbers_AT'!$AL$7:$AM$7,2,0)&amp;" "&amp;ROUNDUP('VG working'!G187*HLOOKUP('Special Numbers_AT'!$AB$2,'Special Numbers_AT'!$AC$2:$AI$3,2,0),4)</f>
        <v>€ 0.0364</v>
      </c>
    </row>
    <row r="188" spans="2:7" x14ac:dyDescent="0.35">
      <c r="B188" s="78" t="s">
        <v>767</v>
      </c>
      <c r="C188" s="78" t="s">
        <v>20</v>
      </c>
      <c r="D188" s="78" t="s">
        <v>419</v>
      </c>
      <c r="E188" s="78" t="s">
        <v>420</v>
      </c>
      <c r="F188" s="78" t="str">
        <f>VLOOKUP('Special Numbers_AT'!$AB$2,'Special Numbers_AT'!$AL$7:$AM$7,2,0)&amp;" "&amp;ROUNDUP('VG working'!F188*HLOOKUP('Special Numbers_AT'!$AB$2,'Special Numbers_AT'!$AC$2:$AI$3,2,0),4)</f>
        <v>€ 0.0564</v>
      </c>
      <c r="G188" s="78" t="str">
        <f>VLOOKUP('Special Numbers_AT'!$AB$2,'Special Numbers_AT'!$AL$7:$AM$7,2,0)&amp;" "&amp;ROUNDUP('VG working'!G188*HLOOKUP('Special Numbers_AT'!$AB$2,'Special Numbers_AT'!$AC$2:$AI$3,2,0),4)</f>
        <v>€ 0.0564</v>
      </c>
    </row>
    <row r="189" spans="2:7" x14ac:dyDescent="0.35">
      <c r="B189" s="78" t="s">
        <v>767</v>
      </c>
      <c r="C189" s="78" t="s">
        <v>20</v>
      </c>
      <c r="D189" s="78" t="s">
        <v>421</v>
      </c>
      <c r="E189" s="78" t="s">
        <v>422</v>
      </c>
      <c r="F189" s="78" t="str">
        <f>VLOOKUP('Special Numbers_AT'!$AB$2,'Special Numbers_AT'!$AL$7:$AM$7,2,0)&amp;" "&amp;ROUNDUP('VG working'!F189*HLOOKUP('Special Numbers_AT'!$AB$2,'Special Numbers_AT'!$AC$2:$AI$3,2,0),4)</f>
        <v>€ 0.0564</v>
      </c>
      <c r="G189" s="78" t="str">
        <f>VLOOKUP('Special Numbers_AT'!$AB$2,'Special Numbers_AT'!$AL$7:$AM$7,2,0)&amp;" "&amp;ROUNDUP('VG working'!G189*HLOOKUP('Special Numbers_AT'!$AB$2,'Special Numbers_AT'!$AC$2:$AI$3,2,0),4)</f>
        <v>€ 0.0564</v>
      </c>
    </row>
    <row r="190" spans="2:7" x14ac:dyDescent="0.35">
      <c r="B190" s="78" t="s">
        <v>767</v>
      </c>
      <c r="C190" s="78" t="s">
        <v>20</v>
      </c>
      <c r="D190" s="78" t="s">
        <v>423</v>
      </c>
      <c r="E190" s="78" t="s">
        <v>424</v>
      </c>
      <c r="F190" s="78" t="str">
        <f>VLOOKUP('Special Numbers_AT'!$AB$2,'Special Numbers_AT'!$AL$7:$AM$7,2,0)&amp;" "&amp;ROUNDUP('VG working'!F190*HLOOKUP('Special Numbers_AT'!$AB$2,'Special Numbers_AT'!$AC$2:$AI$3,2,0),4)</f>
        <v>€ 0.0564</v>
      </c>
      <c r="G190" s="78" t="str">
        <f>VLOOKUP('Special Numbers_AT'!$AB$2,'Special Numbers_AT'!$AL$7:$AM$7,2,0)&amp;" "&amp;ROUNDUP('VG working'!G190*HLOOKUP('Special Numbers_AT'!$AB$2,'Special Numbers_AT'!$AC$2:$AI$3,2,0),4)</f>
        <v>€ 0.0564</v>
      </c>
    </row>
    <row r="191" spans="2:7" x14ac:dyDescent="0.35">
      <c r="B191" s="78" t="s">
        <v>767</v>
      </c>
      <c r="C191" s="78" t="s">
        <v>20</v>
      </c>
      <c r="D191" s="78" t="s">
        <v>425</v>
      </c>
      <c r="E191" s="78" t="s">
        <v>426</v>
      </c>
      <c r="F191" s="78" t="str">
        <f>VLOOKUP('Special Numbers_AT'!$AB$2,'Special Numbers_AT'!$AL$7:$AM$7,2,0)&amp;" "&amp;ROUNDUP('VG working'!F191*HLOOKUP('Special Numbers_AT'!$AB$2,'Special Numbers_AT'!$AC$2:$AI$3,2,0),4)</f>
        <v>€ 0.0564</v>
      </c>
      <c r="G191" s="78" t="str">
        <f>VLOOKUP('Special Numbers_AT'!$AB$2,'Special Numbers_AT'!$AL$7:$AM$7,2,0)&amp;" "&amp;ROUNDUP('VG working'!G191*HLOOKUP('Special Numbers_AT'!$AB$2,'Special Numbers_AT'!$AC$2:$AI$3,2,0),4)</f>
        <v>€ 0.0564</v>
      </c>
    </row>
    <row r="192" spans="2:7" x14ac:dyDescent="0.35">
      <c r="B192" s="78" t="s">
        <v>767</v>
      </c>
      <c r="C192" s="78" t="s">
        <v>20</v>
      </c>
      <c r="D192" s="78" t="s">
        <v>427</v>
      </c>
      <c r="E192" s="78" t="s">
        <v>428</v>
      </c>
      <c r="F192" s="78" t="str">
        <f>VLOOKUP('Special Numbers_AT'!$AB$2,'Special Numbers_AT'!$AL$7:$AM$7,2,0)&amp;" "&amp;ROUNDUP('VG working'!F192*HLOOKUP('Special Numbers_AT'!$AB$2,'Special Numbers_AT'!$AC$2:$AI$3,2,0),4)</f>
        <v>€ 0.0564</v>
      </c>
      <c r="G192" s="78" t="str">
        <f>VLOOKUP('Special Numbers_AT'!$AB$2,'Special Numbers_AT'!$AL$7:$AM$7,2,0)&amp;" "&amp;ROUNDUP('VG working'!G192*HLOOKUP('Special Numbers_AT'!$AB$2,'Special Numbers_AT'!$AC$2:$AI$3,2,0),4)</f>
        <v>€ 0.0564</v>
      </c>
    </row>
    <row r="193" spans="2:7" x14ac:dyDescent="0.35">
      <c r="B193" s="78" t="s">
        <v>767</v>
      </c>
      <c r="C193" s="78" t="s">
        <v>20</v>
      </c>
      <c r="D193" s="78" t="s">
        <v>429</v>
      </c>
      <c r="E193" s="78" t="s">
        <v>430</v>
      </c>
      <c r="F193" s="78" t="str">
        <f>VLOOKUP('Special Numbers_AT'!$AB$2,'Special Numbers_AT'!$AL$7:$AM$7,2,0)&amp;" "&amp;ROUNDUP('VG working'!F193*HLOOKUP('Special Numbers_AT'!$AB$2,'Special Numbers_AT'!$AC$2:$AI$3,2,0),4)</f>
        <v>€ 0.0564</v>
      </c>
      <c r="G193" s="78" t="str">
        <f>VLOOKUP('Special Numbers_AT'!$AB$2,'Special Numbers_AT'!$AL$7:$AM$7,2,0)&amp;" "&amp;ROUNDUP('VG working'!G193*HLOOKUP('Special Numbers_AT'!$AB$2,'Special Numbers_AT'!$AC$2:$AI$3,2,0),4)</f>
        <v>€ 0.0564</v>
      </c>
    </row>
    <row r="194" spans="2:7" x14ac:dyDescent="0.35">
      <c r="B194" s="78" t="s">
        <v>767</v>
      </c>
      <c r="C194" s="78" t="s">
        <v>20</v>
      </c>
      <c r="D194" s="78" t="s">
        <v>431</v>
      </c>
      <c r="E194" s="78" t="s">
        <v>432</v>
      </c>
      <c r="F194" s="78" t="str">
        <f>VLOOKUP('Special Numbers_AT'!$AB$2,'Special Numbers_AT'!$AL$7:$AM$7,2,0)&amp;" "&amp;ROUNDUP('VG working'!F194*HLOOKUP('Special Numbers_AT'!$AB$2,'Special Numbers_AT'!$AC$2:$AI$3,2,0),4)</f>
        <v>€ 0.0564</v>
      </c>
      <c r="G194" s="78" t="str">
        <f>VLOOKUP('Special Numbers_AT'!$AB$2,'Special Numbers_AT'!$AL$7:$AM$7,2,0)&amp;" "&amp;ROUNDUP('VG working'!G194*HLOOKUP('Special Numbers_AT'!$AB$2,'Special Numbers_AT'!$AC$2:$AI$3,2,0),4)</f>
        <v>€ 0.0564</v>
      </c>
    </row>
    <row r="195" spans="2:7" x14ac:dyDescent="0.35">
      <c r="B195" s="78" t="s">
        <v>767</v>
      </c>
      <c r="C195" s="78" t="s">
        <v>20</v>
      </c>
      <c r="D195" s="78" t="s">
        <v>433</v>
      </c>
      <c r="E195" s="78" t="s">
        <v>434</v>
      </c>
      <c r="F195" s="78" t="str">
        <f>VLOOKUP('Special Numbers_AT'!$AB$2,'Special Numbers_AT'!$AL$7:$AM$7,2,0)&amp;" "&amp;ROUNDUP('VG working'!F195*HLOOKUP('Special Numbers_AT'!$AB$2,'Special Numbers_AT'!$AC$2:$AI$3,2,0),4)</f>
        <v>€ 0.0564</v>
      </c>
      <c r="G195" s="78" t="str">
        <f>VLOOKUP('Special Numbers_AT'!$AB$2,'Special Numbers_AT'!$AL$7:$AM$7,2,0)&amp;" "&amp;ROUNDUP('VG working'!G195*HLOOKUP('Special Numbers_AT'!$AB$2,'Special Numbers_AT'!$AC$2:$AI$3,2,0),4)</f>
        <v>€ 0.0564</v>
      </c>
    </row>
    <row r="196" spans="2:7" x14ac:dyDescent="0.35">
      <c r="B196" s="78" t="s">
        <v>770</v>
      </c>
      <c r="C196" s="78" t="s">
        <v>20</v>
      </c>
      <c r="D196" s="78" t="s">
        <v>435</v>
      </c>
      <c r="E196" s="78" t="s">
        <v>436</v>
      </c>
      <c r="F196" s="78" t="str">
        <f>VLOOKUP('Special Numbers_AT'!$AB$2,'Special Numbers_AT'!$AL$7:$AM$7,2,0)&amp;" "&amp;ROUNDUP('VG working'!F196*HLOOKUP('Special Numbers_AT'!$AB$2,'Special Numbers_AT'!$AC$2:$AI$3,2,0),4)</f>
        <v>€ 0.0364</v>
      </c>
      <c r="G196" s="78" t="str">
        <f>VLOOKUP('Special Numbers_AT'!$AB$2,'Special Numbers_AT'!$AL$7:$AM$7,2,0)&amp;" "&amp;ROUNDUP('VG working'!G196*HLOOKUP('Special Numbers_AT'!$AB$2,'Special Numbers_AT'!$AC$2:$AI$3,2,0),4)</f>
        <v>€ 0.0364</v>
      </c>
    </row>
    <row r="197" spans="2:7" x14ac:dyDescent="0.35">
      <c r="B197" s="78" t="s">
        <v>763</v>
      </c>
      <c r="C197" s="78" t="s">
        <v>20</v>
      </c>
      <c r="D197" s="78" t="s">
        <v>437</v>
      </c>
      <c r="E197" s="78" t="s">
        <v>438</v>
      </c>
      <c r="F197" s="78" t="str">
        <f>VLOOKUP('Special Numbers_AT'!$AB$2,'Special Numbers_AT'!$AL$7:$AM$7,2,0)&amp;" "&amp;ROUNDUP('VG working'!F197*HLOOKUP('Special Numbers_AT'!$AB$2,'Special Numbers_AT'!$AC$2:$AI$3,2,0),4)</f>
        <v>€ 0.0182</v>
      </c>
      <c r="G197" s="78" t="str">
        <f>VLOOKUP('Special Numbers_AT'!$AB$2,'Special Numbers_AT'!$AL$7:$AM$7,2,0)&amp;" "&amp;ROUNDUP('VG working'!G197*HLOOKUP('Special Numbers_AT'!$AB$2,'Special Numbers_AT'!$AC$2:$AI$3,2,0),4)</f>
        <v>€ 0.0182</v>
      </c>
    </row>
    <row r="198" spans="2:7" x14ac:dyDescent="0.35">
      <c r="B198" s="78" t="s">
        <v>763</v>
      </c>
      <c r="C198" s="78" t="s">
        <v>20</v>
      </c>
      <c r="D198" s="78" t="s">
        <v>439</v>
      </c>
      <c r="E198" s="78" t="s">
        <v>440</v>
      </c>
      <c r="F198" s="78" t="str">
        <f>VLOOKUP('Special Numbers_AT'!$AB$2,'Special Numbers_AT'!$AL$7:$AM$7,2,0)&amp;" "&amp;ROUNDUP('VG working'!F198*HLOOKUP('Special Numbers_AT'!$AB$2,'Special Numbers_AT'!$AC$2:$AI$3,2,0),4)</f>
        <v>€ 0.0182</v>
      </c>
      <c r="G198" s="78" t="str">
        <f>VLOOKUP('Special Numbers_AT'!$AB$2,'Special Numbers_AT'!$AL$7:$AM$7,2,0)&amp;" "&amp;ROUNDUP('VG working'!G198*HLOOKUP('Special Numbers_AT'!$AB$2,'Special Numbers_AT'!$AC$2:$AI$3,2,0),4)</f>
        <v>€ 0.0182</v>
      </c>
    </row>
    <row r="199" spans="2:7" x14ac:dyDescent="0.35">
      <c r="B199" s="78" t="s">
        <v>763</v>
      </c>
      <c r="C199" s="78" t="s">
        <v>20</v>
      </c>
      <c r="D199" s="78" t="s">
        <v>441</v>
      </c>
      <c r="E199" s="78" t="s">
        <v>442</v>
      </c>
      <c r="F199" s="78" t="str">
        <f>VLOOKUP('Special Numbers_AT'!$AB$2,'Special Numbers_AT'!$AL$7:$AM$7,2,0)&amp;" "&amp;ROUNDUP('VG working'!F199*HLOOKUP('Special Numbers_AT'!$AB$2,'Special Numbers_AT'!$AC$2:$AI$3,2,0),4)</f>
        <v>€ 0.0182</v>
      </c>
      <c r="G199" s="78" t="str">
        <f>VLOOKUP('Special Numbers_AT'!$AB$2,'Special Numbers_AT'!$AL$7:$AM$7,2,0)&amp;" "&amp;ROUNDUP('VG working'!G199*HLOOKUP('Special Numbers_AT'!$AB$2,'Special Numbers_AT'!$AC$2:$AI$3,2,0),4)</f>
        <v>€ 0.0182</v>
      </c>
    </row>
    <row r="200" spans="2:7" x14ac:dyDescent="0.35">
      <c r="B200" s="78" t="s">
        <v>763</v>
      </c>
      <c r="C200" s="78" t="s">
        <v>20</v>
      </c>
      <c r="D200" s="78" t="s">
        <v>443</v>
      </c>
      <c r="E200" s="78" t="s">
        <v>443</v>
      </c>
      <c r="F200" s="78" t="str">
        <f>VLOOKUP('Special Numbers_AT'!$AB$2,'Special Numbers_AT'!$AL$7:$AM$7,2,0)&amp;" "&amp;ROUNDUP('VG working'!F200*HLOOKUP('Special Numbers_AT'!$AB$2,'Special Numbers_AT'!$AC$2:$AI$3,2,0),4)</f>
        <v>€ 0.0182</v>
      </c>
      <c r="G200" s="78" t="str">
        <f>VLOOKUP('Special Numbers_AT'!$AB$2,'Special Numbers_AT'!$AL$7:$AM$7,2,0)&amp;" "&amp;ROUNDUP('VG working'!G200*HLOOKUP('Special Numbers_AT'!$AB$2,'Special Numbers_AT'!$AC$2:$AI$3,2,0),4)</f>
        <v>€ 0.0182</v>
      </c>
    </row>
    <row r="201" spans="2:7" x14ac:dyDescent="0.35">
      <c r="B201" s="78" t="s">
        <v>763</v>
      </c>
      <c r="C201" s="78" t="s">
        <v>20</v>
      </c>
      <c r="D201" s="78" t="s">
        <v>444</v>
      </c>
      <c r="E201" s="78" t="s">
        <v>444</v>
      </c>
      <c r="F201" s="78" t="str">
        <f>VLOOKUP('Special Numbers_AT'!$AB$2,'Special Numbers_AT'!$AL$7:$AM$7,2,0)&amp;" "&amp;ROUNDUP('VG working'!F201*HLOOKUP('Special Numbers_AT'!$AB$2,'Special Numbers_AT'!$AC$2:$AI$3,2,0),4)</f>
        <v>€ 0.0182</v>
      </c>
      <c r="G201" s="78" t="str">
        <f>VLOOKUP('Special Numbers_AT'!$AB$2,'Special Numbers_AT'!$AL$7:$AM$7,2,0)&amp;" "&amp;ROUNDUP('VG working'!G201*HLOOKUP('Special Numbers_AT'!$AB$2,'Special Numbers_AT'!$AC$2:$AI$3,2,0),4)</f>
        <v>€ 0.0182</v>
      </c>
    </row>
    <row r="202" spans="2:7" x14ac:dyDescent="0.35">
      <c r="B202" s="78" t="s">
        <v>763</v>
      </c>
      <c r="C202" s="78" t="s">
        <v>20</v>
      </c>
      <c r="D202" s="78" t="s">
        <v>445</v>
      </c>
      <c r="E202" s="78" t="s">
        <v>445</v>
      </c>
      <c r="F202" s="78" t="str">
        <f>VLOOKUP('Special Numbers_AT'!$AB$2,'Special Numbers_AT'!$AL$7:$AM$7,2,0)&amp;" "&amp;ROUNDUP('VG working'!F202*HLOOKUP('Special Numbers_AT'!$AB$2,'Special Numbers_AT'!$AC$2:$AI$3,2,0),4)</f>
        <v>€ 0.0182</v>
      </c>
      <c r="G202" s="78" t="str">
        <f>VLOOKUP('Special Numbers_AT'!$AB$2,'Special Numbers_AT'!$AL$7:$AM$7,2,0)&amp;" "&amp;ROUNDUP('VG working'!G202*HLOOKUP('Special Numbers_AT'!$AB$2,'Special Numbers_AT'!$AC$2:$AI$3,2,0),4)</f>
        <v>€ 0.0182</v>
      </c>
    </row>
    <row r="203" spans="2:7" x14ac:dyDescent="0.35">
      <c r="B203" s="78" t="s">
        <v>763</v>
      </c>
      <c r="C203" s="78" t="s">
        <v>20</v>
      </c>
      <c r="D203" s="78" t="s">
        <v>446</v>
      </c>
      <c r="E203" s="78" t="s">
        <v>446</v>
      </c>
      <c r="F203" s="78" t="str">
        <f>VLOOKUP('Special Numbers_AT'!$AB$2,'Special Numbers_AT'!$AL$7:$AM$7,2,0)&amp;" "&amp;ROUNDUP('VG working'!F203*HLOOKUP('Special Numbers_AT'!$AB$2,'Special Numbers_AT'!$AC$2:$AI$3,2,0),4)</f>
        <v>€ 0.0182</v>
      </c>
      <c r="G203" s="78" t="str">
        <f>VLOOKUP('Special Numbers_AT'!$AB$2,'Special Numbers_AT'!$AL$7:$AM$7,2,0)&amp;" "&amp;ROUNDUP('VG working'!G203*HLOOKUP('Special Numbers_AT'!$AB$2,'Special Numbers_AT'!$AC$2:$AI$3,2,0),4)</f>
        <v>€ 0.0182</v>
      </c>
    </row>
    <row r="204" spans="2:7" x14ac:dyDescent="0.35">
      <c r="B204" s="78" t="s">
        <v>763</v>
      </c>
      <c r="C204" s="78" t="s">
        <v>20</v>
      </c>
      <c r="D204" s="78" t="s">
        <v>447</v>
      </c>
      <c r="E204" s="78" t="s">
        <v>448</v>
      </c>
      <c r="F204" s="78" t="str">
        <f>VLOOKUP('Special Numbers_AT'!$AB$2,'Special Numbers_AT'!$AL$7:$AM$7,2,0)&amp;" "&amp;ROUNDUP('VG working'!F204*HLOOKUP('Special Numbers_AT'!$AB$2,'Special Numbers_AT'!$AC$2:$AI$3,2,0),4)</f>
        <v>€ 0.0182</v>
      </c>
      <c r="G204" s="78" t="str">
        <f>VLOOKUP('Special Numbers_AT'!$AB$2,'Special Numbers_AT'!$AL$7:$AM$7,2,0)&amp;" "&amp;ROUNDUP('VG working'!G204*HLOOKUP('Special Numbers_AT'!$AB$2,'Special Numbers_AT'!$AC$2:$AI$3,2,0),4)</f>
        <v>€ 0.0182</v>
      </c>
    </row>
    <row r="205" spans="2:7" x14ac:dyDescent="0.35">
      <c r="B205" s="78" t="s">
        <v>763</v>
      </c>
      <c r="C205" s="78" t="s">
        <v>20</v>
      </c>
      <c r="D205" s="78" t="s">
        <v>449</v>
      </c>
      <c r="E205" s="78" t="s">
        <v>449</v>
      </c>
      <c r="F205" s="78" t="str">
        <f>VLOOKUP('Special Numbers_AT'!$AB$2,'Special Numbers_AT'!$AL$7:$AM$7,2,0)&amp;" "&amp;ROUNDUP('VG working'!F205*HLOOKUP('Special Numbers_AT'!$AB$2,'Special Numbers_AT'!$AC$2:$AI$3,2,0),4)</f>
        <v>€ 0.0182</v>
      </c>
      <c r="G205" s="78" t="str">
        <f>VLOOKUP('Special Numbers_AT'!$AB$2,'Special Numbers_AT'!$AL$7:$AM$7,2,0)&amp;" "&amp;ROUNDUP('VG working'!G205*HLOOKUP('Special Numbers_AT'!$AB$2,'Special Numbers_AT'!$AC$2:$AI$3,2,0),4)</f>
        <v>€ 0.0182</v>
      </c>
    </row>
    <row r="206" spans="2:7" x14ac:dyDescent="0.35">
      <c r="B206" s="78" t="s">
        <v>763</v>
      </c>
      <c r="C206" s="78" t="s">
        <v>20</v>
      </c>
      <c r="D206" s="78" t="s">
        <v>450</v>
      </c>
      <c r="E206" s="78" t="s">
        <v>450</v>
      </c>
      <c r="F206" s="78" t="str">
        <f>VLOOKUP('Special Numbers_AT'!$AB$2,'Special Numbers_AT'!$AL$7:$AM$7,2,0)&amp;" "&amp;ROUNDUP('VG working'!F206*HLOOKUP('Special Numbers_AT'!$AB$2,'Special Numbers_AT'!$AC$2:$AI$3,2,0),4)</f>
        <v>€ 0.0182</v>
      </c>
      <c r="G206" s="78" t="str">
        <f>VLOOKUP('Special Numbers_AT'!$AB$2,'Special Numbers_AT'!$AL$7:$AM$7,2,0)&amp;" "&amp;ROUNDUP('VG working'!G206*HLOOKUP('Special Numbers_AT'!$AB$2,'Special Numbers_AT'!$AC$2:$AI$3,2,0),4)</f>
        <v>€ 0.0182</v>
      </c>
    </row>
    <row r="207" spans="2:7" x14ac:dyDescent="0.35">
      <c r="B207" s="78" t="s">
        <v>767</v>
      </c>
      <c r="C207" s="78" t="s">
        <v>20</v>
      </c>
      <c r="D207" s="78" t="s">
        <v>451</v>
      </c>
      <c r="E207" s="78" t="s">
        <v>452</v>
      </c>
      <c r="F207" s="78" t="str">
        <f>VLOOKUP('Special Numbers_AT'!$AB$2,'Special Numbers_AT'!$AL$7:$AM$7,2,0)&amp;" "&amp;ROUNDUP('VG working'!F207*HLOOKUP('Special Numbers_AT'!$AB$2,'Special Numbers_AT'!$AC$2:$AI$3,2,0),4)</f>
        <v>€ 0.0564</v>
      </c>
      <c r="G207" s="78" t="str">
        <f>VLOOKUP('Special Numbers_AT'!$AB$2,'Special Numbers_AT'!$AL$7:$AM$7,2,0)&amp;" "&amp;ROUNDUP('VG working'!G207*HLOOKUP('Special Numbers_AT'!$AB$2,'Special Numbers_AT'!$AC$2:$AI$3,2,0),4)</f>
        <v>€ 0.0564</v>
      </c>
    </row>
    <row r="208" spans="2:7" x14ac:dyDescent="0.35">
      <c r="B208" s="78" t="s">
        <v>770</v>
      </c>
      <c r="C208" s="78" t="s">
        <v>20</v>
      </c>
      <c r="D208" s="78" t="s">
        <v>453</v>
      </c>
      <c r="E208" s="78" t="s">
        <v>453</v>
      </c>
      <c r="F208" s="78" t="str">
        <f>VLOOKUP('Special Numbers_AT'!$AB$2,'Special Numbers_AT'!$AL$7:$AM$7,2,0)&amp;" "&amp;ROUNDUP('VG working'!F208*HLOOKUP('Special Numbers_AT'!$AB$2,'Special Numbers_AT'!$AC$2:$AI$3,2,0),4)</f>
        <v>€ 0.0364</v>
      </c>
      <c r="G208" s="78" t="str">
        <f>VLOOKUP('Special Numbers_AT'!$AB$2,'Special Numbers_AT'!$AL$7:$AM$7,2,0)&amp;" "&amp;ROUNDUP('VG working'!G208*HLOOKUP('Special Numbers_AT'!$AB$2,'Special Numbers_AT'!$AC$2:$AI$3,2,0),4)</f>
        <v>€ 0.0364</v>
      </c>
    </row>
    <row r="209" spans="2:7" x14ac:dyDescent="0.35">
      <c r="B209" s="78" t="s">
        <v>770</v>
      </c>
      <c r="C209" s="78" t="s">
        <v>20</v>
      </c>
      <c r="D209" s="78" t="s">
        <v>454</v>
      </c>
      <c r="E209" s="78" t="s">
        <v>454</v>
      </c>
      <c r="F209" s="78" t="str">
        <f>VLOOKUP('Special Numbers_AT'!$AB$2,'Special Numbers_AT'!$AL$7:$AM$7,2,0)&amp;" "&amp;ROUNDUP('VG working'!F209*HLOOKUP('Special Numbers_AT'!$AB$2,'Special Numbers_AT'!$AC$2:$AI$3,2,0),4)</f>
        <v>€ 0.0364</v>
      </c>
      <c r="G209" s="78" t="str">
        <f>VLOOKUP('Special Numbers_AT'!$AB$2,'Special Numbers_AT'!$AL$7:$AM$7,2,0)&amp;" "&amp;ROUNDUP('VG working'!G209*HLOOKUP('Special Numbers_AT'!$AB$2,'Special Numbers_AT'!$AC$2:$AI$3,2,0),4)</f>
        <v>€ 0.0364</v>
      </c>
    </row>
    <row r="210" spans="2:7" x14ac:dyDescent="0.35">
      <c r="B210" s="78" t="s">
        <v>770</v>
      </c>
      <c r="C210" s="78" t="s">
        <v>20</v>
      </c>
      <c r="D210" s="78" t="s">
        <v>455</v>
      </c>
      <c r="E210" s="78" t="s">
        <v>455</v>
      </c>
      <c r="F210" s="78" t="str">
        <f>VLOOKUP('Special Numbers_AT'!$AB$2,'Special Numbers_AT'!$AL$7:$AM$7,2,0)&amp;" "&amp;ROUNDUP('VG working'!F210*HLOOKUP('Special Numbers_AT'!$AB$2,'Special Numbers_AT'!$AC$2:$AI$3,2,0),4)</f>
        <v>€ 0.0364</v>
      </c>
      <c r="G210" s="78" t="str">
        <f>VLOOKUP('Special Numbers_AT'!$AB$2,'Special Numbers_AT'!$AL$7:$AM$7,2,0)&amp;" "&amp;ROUNDUP('VG working'!G210*HLOOKUP('Special Numbers_AT'!$AB$2,'Special Numbers_AT'!$AC$2:$AI$3,2,0),4)</f>
        <v>€ 0.0364</v>
      </c>
    </row>
    <row r="211" spans="2:7" x14ac:dyDescent="0.35">
      <c r="B211" s="78" t="s">
        <v>766</v>
      </c>
      <c r="C211" s="78" t="s">
        <v>20</v>
      </c>
      <c r="D211" s="78" t="s">
        <v>456</v>
      </c>
      <c r="E211" s="78" t="s">
        <v>456</v>
      </c>
      <c r="F211" s="78" t="str">
        <f>VLOOKUP('Special Numbers_AT'!$AB$2,'Special Numbers_AT'!$AL$7:$AM$7,2,0)&amp;" "&amp;ROUNDUP('VG working'!F211*HLOOKUP('Special Numbers_AT'!$AB$2,'Special Numbers_AT'!$AC$2:$AI$3,2,0),4)</f>
        <v>€ 0.0834</v>
      </c>
      <c r="G211" s="78" t="str">
        <f>VLOOKUP('Special Numbers_AT'!$AB$2,'Special Numbers_AT'!$AL$7:$AM$7,2,0)&amp;" "&amp;ROUNDUP('VG working'!G211*HLOOKUP('Special Numbers_AT'!$AB$2,'Special Numbers_AT'!$AC$2:$AI$3,2,0),4)</f>
        <v>€ 0.0834</v>
      </c>
    </row>
    <row r="212" spans="2:7" x14ac:dyDescent="0.35">
      <c r="B212" s="78" t="s">
        <v>770</v>
      </c>
      <c r="C212" s="78" t="s">
        <v>20</v>
      </c>
      <c r="D212" s="78" t="s">
        <v>457</v>
      </c>
      <c r="E212" s="78" t="s">
        <v>457</v>
      </c>
      <c r="F212" s="78" t="str">
        <f>VLOOKUP('Special Numbers_AT'!$AB$2,'Special Numbers_AT'!$AL$7:$AM$7,2,0)&amp;" "&amp;ROUNDUP('VG working'!F212*HLOOKUP('Special Numbers_AT'!$AB$2,'Special Numbers_AT'!$AC$2:$AI$3,2,0),4)</f>
        <v>€ 0.0364</v>
      </c>
      <c r="G212" s="78" t="str">
        <f>VLOOKUP('Special Numbers_AT'!$AB$2,'Special Numbers_AT'!$AL$7:$AM$7,2,0)&amp;" "&amp;ROUNDUP('VG working'!G212*HLOOKUP('Special Numbers_AT'!$AB$2,'Special Numbers_AT'!$AC$2:$AI$3,2,0),4)</f>
        <v>€ 0.0364</v>
      </c>
    </row>
    <row r="213" spans="2:7" x14ac:dyDescent="0.35">
      <c r="B213" s="78" t="s">
        <v>765</v>
      </c>
      <c r="C213" s="78" t="s">
        <v>20</v>
      </c>
      <c r="D213" s="78" t="s">
        <v>458</v>
      </c>
      <c r="E213" s="78" t="s">
        <v>458</v>
      </c>
      <c r="F213" s="78" t="str">
        <f>VLOOKUP('Special Numbers_AT'!$AB$2,'Special Numbers_AT'!$AL$7:$AM$7,2,0)&amp;" "&amp;ROUNDUP('VG working'!F213*HLOOKUP('Special Numbers_AT'!$AB$2,'Special Numbers_AT'!$AC$2:$AI$3,2,0),4)</f>
        <v>€ 0.0606</v>
      </c>
      <c r="G213" s="78" t="str">
        <f>VLOOKUP('Special Numbers_AT'!$AB$2,'Special Numbers_AT'!$AL$7:$AM$7,2,0)&amp;" "&amp;ROUNDUP('VG working'!G213*HLOOKUP('Special Numbers_AT'!$AB$2,'Special Numbers_AT'!$AC$2:$AI$3,2,0),4)</f>
        <v>€ 0.0606</v>
      </c>
    </row>
    <row r="214" spans="2:7" x14ac:dyDescent="0.35">
      <c r="B214" s="78" t="s">
        <v>765</v>
      </c>
      <c r="C214" s="78" t="s">
        <v>20</v>
      </c>
      <c r="D214" s="78" t="s">
        <v>459</v>
      </c>
      <c r="E214" s="78" t="s">
        <v>459</v>
      </c>
      <c r="F214" s="78" t="str">
        <f>VLOOKUP('Special Numbers_AT'!$AB$2,'Special Numbers_AT'!$AL$7:$AM$7,2,0)&amp;" "&amp;ROUNDUP('VG working'!F214*HLOOKUP('Special Numbers_AT'!$AB$2,'Special Numbers_AT'!$AC$2:$AI$3,2,0),4)</f>
        <v>€ 0.0606</v>
      </c>
      <c r="G214" s="78" t="str">
        <f>VLOOKUP('Special Numbers_AT'!$AB$2,'Special Numbers_AT'!$AL$7:$AM$7,2,0)&amp;" "&amp;ROUNDUP('VG working'!G214*HLOOKUP('Special Numbers_AT'!$AB$2,'Special Numbers_AT'!$AC$2:$AI$3,2,0),4)</f>
        <v>€ 0.0606</v>
      </c>
    </row>
    <row r="215" spans="2:7" x14ac:dyDescent="0.35">
      <c r="B215" s="78" t="s">
        <v>765</v>
      </c>
      <c r="C215" s="78" t="s">
        <v>20</v>
      </c>
      <c r="D215" s="78" t="s">
        <v>460</v>
      </c>
      <c r="E215" s="78" t="s">
        <v>460</v>
      </c>
      <c r="F215" s="78" t="str">
        <f>VLOOKUP('Special Numbers_AT'!$AB$2,'Special Numbers_AT'!$AL$7:$AM$7,2,0)&amp;" "&amp;ROUNDUP('VG working'!F215*HLOOKUP('Special Numbers_AT'!$AB$2,'Special Numbers_AT'!$AC$2:$AI$3,2,0),4)</f>
        <v>€ 0.0606</v>
      </c>
      <c r="G215" s="78" t="str">
        <f>VLOOKUP('Special Numbers_AT'!$AB$2,'Special Numbers_AT'!$AL$7:$AM$7,2,0)&amp;" "&amp;ROUNDUP('VG working'!G215*HLOOKUP('Special Numbers_AT'!$AB$2,'Special Numbers_AT'!$AC$2:$AI$3,2,0),4)</f>
        <v>€ 0.0606</v>
      </c>
    </row>
    <row r="216" spans="2:7" x14ac:dyDescent="0.35">
      <c r="B216" s="78" t="s">
        <v>765</v>
      </c>
      <c r="C216" s="78" t="s">
        <v>20</v>
      </c>
      <c r="D216" s="78" t="s">
        <v>461</v>
      </c>
      <c r="E216" s="78" t="s">
        <v>461</v>
      </c>
      <c r="F216" s="78" t="str">
        <f>VLOOKUP('Special Numbers_AT'!$AB$2,'Special Numbers_AT'!$AL$7:$AM$7,2,0)&amp;" "&amp;ROUNDUP('VG working'!F216*HLOOKUP('Special Numbers_AT'!$AB$2,'Special Numbers_AT'!$AC$2:$AI$3,2,0),4)</f>
        <v>€ 0.0606</v>
      </c>
      <c r="G216" s="78" t="str">
        <f>VLOOKUP('Special Numbers_AT'!$AB$2,'Special Numbers_AT'!$AL$7:$AM$7,2,0)&amp;" "&amp;ROUNDUP('VG working'!G216*HLOOKUP('Special Numbers_AT'!$AB$2,'Special Numbers_AT'!$AC$2:$AI$3,2,0),4)</f>
        <v>€ 0.0606</v>
      </c>
    </row>
    <row r="217" spans="2:7" x14ac:dyDescent="0.35">
      <c r="B217" s="78" t="s">
        <v>765</v>
      </c>
      <c r="C217" s="78" t="s">
        <v>20</v>
      </c>
      <c r="D217" s="78" t="s">
        <v>462</v>
      </c>
      <c r="E217" s="78" t="s">
        <v>462</v>
      </c>
      <c r="F217" s="78" t="str">
        <f>VLOOKUP('Special Numbers_AT'!$AB$2,'Special Numbers_AT'!$AL$7:$AM$7,2,0)&amp;" "&amp;ROUNDUP('VG working'!F217*HLOOKUP('Special Numbers_AT'!$AB$2,'Special Numbers_AT'!$AC$2:$AI$3,2,0),4)</f>
        <v>€ 0.0606</v>
      </c>
      <c r="G217" s="78" t="str">
        <f>VLOOKUP('Special Numbers_AT'!$AB$2,'Special Numbers_AT'!$AL$7:$AM$7,2,0)&amp;" "&amp;ROUNDUP('VG working'!G217*HLOOKUP('Special Numbers_AT'!$AB$2,'Special Numbers_AT'!$AC$2:$AI$3,2,0),4)</f>
        <v>€ 0.0606</v>
      </c>
    </row>
    <row r="218" spans="2:7" x14ac:dyDescent="0.35">
      <c r="B218" s="78" t="s">
        <v>765</v>
      </c>
      <c r="C218" s="78" t="s">
        <v>20</v>
      </c>
      <c r="D218" s="78" t="s">
        <v>463</v>
      </c>
      <c r="E218" s="78" t="s">
        <v>463</v>
      </c>
      <c r="F218" s="78" t="str">
        <f>VLOOKUP('Special Numbers_AT'!$AB$2,'Special Numbers_AT'!$AL$7:$AM$7,2,0)&amp;" "&amp;ROUNDUP('VG working'!F218*HLOOKUP('Special Numbers_AT'!$AB$2,'Special Numbers_AT'!$AC$2:$AI$3,2,0),4)</f>
        <v>€ 0.0606</v>
      </c>
      <c r="G218" s="78" t="str">
        <f>VLOOKUP('Special Numbers_AT'!$AB$2,'Special Numbers_AT'!$AL$7:$AM$7,2,0)&amp;" "&amp;ROUNDUP('VG working'!G218*HLOOKUP('Special Numbers_AT'!$AB$2,'Special Numbers_AT'!$AC$2:$AI$3,2,0),4)</f>
        <v>€ 0.0606</v>
      </c>
    </row>
    <row r="219" spans="2:7" x14ac:dyDescent="0.35">
      <c r="B219" s="78" t="s">
        <v>765</v>
      </c>
      <c r="C219" s="78" t="s">
        <v>20</v>
      </c>
      <c r="D219" s="78" t="s">
        <v>464</v>
      </c>
      <c r="E219" s="78" t="s">
        <v>465</v>
      </c>
      <c r="F219" s="78" t="str">
        <f>VLOOKUP('Special Numbers_AT'!$AB$2,'Special Numbers_AT'!$AL$7:$AM$7,2,0)&amp;" "&amp;ROUNDUP('VG working'!F219*HLOOKUP('Special Numbers_AT'!$AB$2,'Special Numbers_AT'!$AC$2:$AI$3,2,0),4)</f>
        <v>€ 0.0606</v>
      </c>
      <c r="G219" s="78" t="str">
        <f>VLOOKUP('Special Numbers_AT'!$AB$2,'Special Numbers_AT'!$AL$7:$AM$7,2,0)&amp;" "&amp;ROUNDUP('VG working'!G219*HLOOKUP('Special Numbers_AT'!$AB$2,'Special Numbers_AT'!$AC$2:$AI$3,2,0),4)</f>
        <v>€ 0.0606</v>
      </c>
    </row>
    <row r="220" spans="2:7" x14ac:dyDescent="0.35">
      <c r="B220" s="78" t="s">
        <v>765</v>
      </c>
      <c r="C220" s="78" t="s">
        <v>20</v>
      </c>
      <c r="D220" s="78" t="s">
        <v>466</v>
      </c>
      <c r="E220" s="78" t="s">
        <v>467</v>
      </c>
      <c r="F220" s="78" t="str">
        <f>VLOOKUP('Special Numbers_AT'!$AB$2,'Special Numbers_AT'!$AL$7:$AM$7,2,0)&amp;" "&amp;ROUNDUP('VG working'!F220*HLOOKUP('Special Numbers_AT'!$AB$2,'Special Numbers_AT'!$AC$2:$AI$3,2,0),4)</f>
        <v>€ 0.0606</v>
      </c>
      <c r="G220" s="78" t="str">
        <f>VLOOKUP('Special Numbers_AT'!$AB$2,'Special Numbers_AT'!$AL$7:$AM$7,2,0)&amp;" "&amp;ROUNDUP('VG working'!G220*HLOOKUP('Special Numbers_AT'!$AB$2,'Special Numbers_AT'!$AC$2:$AI$3,2,0),4)</f>
        <v>€ 0.0606</v>
      </c>
    </row>
    <row r="221" spans="2:7" x14ac:dyDescent="0.35">
      <c r="B221" s="78" t="s">
        <v>765</v>
      </c>
      <c r="C221" s="78" t="s">
        <v>20</v>
      </c>
      <c r="D221" s="78" t="s">
        <v>468</v>
      </c>
      <c r="E221" s="78" t="s">
        <v>469</v>
      </c>
      <c r="F221" s="78" t="str">
        <f>VLOOKUP('Special Numbers_AT'!$AB$2,'Special Numbers_AT'!$AL$7:$AM$7,2,0)&amp;" "&amp;ROUNDUP('VG working'!F221*HLOOKUP('Special Numbers_AT'!$AB$2,'Special Numbers_AT'!$AC$2:$AI$3,2,0),4)</f>
        <v>€ 0.0606</v>
      </c>
      <c r="G221" s="78" t="str">
        <f>VLOOKUP('Special Numbers_AT'!$AB$2,'Special Numbers_AT'!$AL$7:$AM$7,2,0)&amp;" "&amp;ROUNDUP('VG working'!G221*HLOOKUP('Special Numbers_AT'!$AB$2,'Special Numbers_AT'!$AC$2:$AI$3,2,0),4)</f>
        <v>€ 0.0606</v>
      </c>
    </row>
    <row r="222" spans="2:7" x14ac:dyDescent="0.35">
      <c r="B222" s="78" t="s">
        <v>765</v>
      </c>
      <c r="C222" s="78" t="s">
        <v>20</v>
      </c>
      <c r="D222" s="78" t="s">
        <v>470</v>
      </c>
      <c r="E222" s="78" t="s">
        <v>471</v>
      </c>
      <c r="F222" s="78" t="str">
        <f>VLOOKUP('Special Numbers_AT'!$AB$2,'Special Numbers_AT'!$AL$7:$AM$7,2,0)&amp;" "&amp;ROUNDUP('VG working'!F222*HLOOKUP('Special Numbers_AT'!$AB$2,'Special Numbers_AT'!$AC$2:$AI$3,2,0),4)</f>
        <v>€ 0.0606</v>
      </c>
      <c r="G222" s="78" t="str">
        <f>VLOOKUP('Special Numbers_AT'!$AB$2,'Special Numbers_AT'!$AL$7:$AM$7,2,0)&amp;" "&amp;ROUNDUP('VG working'!G222*HLOOKUP('Special Numbers_AT'!$AB$2,'Special Numbers_AT'!$AC$2:$AI$3,2,0),4)</f>
        <v>€ 0.0606</v>
      </c>
    </row>
    <row r="223" spans="2:7" x14ac:dyDescent="0.35">
      <c r="B223" s="78" t="s">
        <v>765</v>
      </c>
      <c r="C223" s="78" t="s">
        <v>20</v>
      </c>
      <c r="D223" s="78" t="s">
        <v>472</v>
      </c>
      <c r="E223" s="78" t="s">
        <v>473</v>
      </c>
      <c r="F223" s="78" t="str">
        <f>VLOOKUP('Special Numbers_AT'!$AB$2,'Special Numbers_AT'!$AL$7:$AM$7,2,0)&amp;" "&amp;ROUNDUP('VG working'!F223*HLOOKUP('Special Numbers_AT'!$AB$2,'Special Numbers_AT'!$AC$2:$AI$3,2,0),4)</f>
        <v>€ 0.0606</v>
      </c>
      <c r="G223" s="78" t="str">
        <f>VLOOKUP('Special Numbers_AT'!$AB$2,'Special Numbers_AT'!$AL$7:$AM$7,2,0)&amp;" "&amp;ROUNDUP('VG working'!G223*HLOOKUP('Special Numbers_AT'!$AB$2,'Special Numbers_AT'!$AC$2:$AI$3,2,0),4)</f>
        <v>€ 0.0606</v>
      </c>
    </row>
    <row r="224" spans="2:7" x14ac:dyDescent="0.35">
      <c r="B224" s="78" t="s">
        <v>765</v>
      </c>
      <c r="C224" s="78" t="s">
        <v>20</v>
      </c>
      <c r="D224" s="78" t="s">
        <v>474</v>
      </c>
      <c r="E224" s="78" t="s">
        <v>475</v>
      </c>
      <c r="F224" s="78" t="str">
        <f>VLOOKUP('Special Numbers_AT'!$AB$2,'Special Numbers_AT'!$AL$7:$AM$7,2,0)&amp;" "&amp;ROUNDUP('VG working'!F224*HLOOKUP('Special Numbers_AT'!$AB$2,'Special Numbers_AT'!$AC$2:$AI$3,2,0),4)</f>
        <v>€ 0.0606</v>
      </c>
      <c r="G224" s="78" t="str">
        <f>VLOOKUP('Special Numbers_AT'!$AB$2,'Special Numbers_AT'!$AL$7:$AM$7,2,0)&amp;" "&amp;ROUNDUP('VG working'!G224*HLOOKUP('Special Numbers_AT'!$AB$2,'Special Numbers_AT'!$AC$2:$AI$3,2,0),4)</f>
        <v>€ 0.0606</v>
      </c>
    </row>
    <row r="225" spans="2:7" x14ac:dyDescent="0.35">
      <c r="B225" s="78" t="s">
        <v>765</v>
      </c>
      <c r="C225" s="78" t="s">
        <v>20</v>
      </c>
      <c r="D225" s="78" t="s">
        <v>476</v>
      </c>
      <c r="E225" s="78" t="s">
        <v>477</v>
      </c>
      <c r="F225" s="78" t="str">
        <f>VLOOKUP('Special Numbers_AT'!$AB$2,'Special Numbers_AT'!$AL$7:$AM$7,2,0)&amp;" "&amp;ROUNDUP('VG working'!F225*HLOOKUP('Special Numbers_AT'!$AB$2,'Special Numbers_AT'!$AC$2:$AI$3,2,0),4)</f>
        <v>€ 0.0606</v>
      </c>
      <c r="G225" s="78" t="str">
        <f>VLOOKUP('Special Numbers_AT'!$AB$2,'Special Numbers_AT'!$AL$7:$AM$7,2,0)&amp;" "&amp;ROUNDUP('VG working'!G225*HLOOKUP('Special Numbers_AT'!$AB$2,'Special Numbers_AT'!$AC$2:$AI$3,2,0),4)</f>
        <v>€ 0.0606</v>
      </c>
    </row>
    <row r="226" spans="2:7" x14ac:dyDescent="0.35">
      <c r="B226" s="78" t="s">
        <v>765</v>
      </c>
      <c r="C226" s="78" t="s">
        <v>20</v>
      </c>
      <c r="D226" s="78" t="s">
        <v>478</v>
      </c>
      <c r="E226" s="78" t="s">
        <v>479</v>
      </c>
      <c r="F226" s="78" t="str">
        <f>VLOOKUP('Special Numbers_AT'!$AB$2,'Special Numbers_AT'!$AL$7:$AM$7,2,0)&amp;" "&amp;ROUNDUP('VG working'!F226*HLOOKUP('Special Numbers_AT'!$AB$2,'Special Numbers_AT'!$AC$2:$AI$3,2,0),4)</f>
        <v>€ 0.0606</v>
      </c>
      <c r="G226" s="78" t="str">
        <f>VLOOKUP('Special Numbers_AT'!$AB$2,'Special Numbers_AT'!$AL$7:$AM$7,2,0)&amp;" "&amp;ROUNDUP('VG working'!G226*HLOOKUP('Special Numbers_AT'!$AB$2,'Special Numbers_AT'!$AC$2:$AI$3,2,0),4)</f>
        <v>€ 0.0606</v>
      </c>
    </row>
    <row r="227" spans="2:7" x14ac:dyDescent="0.35">
      <c r="B227" s="78" t="s">
        <v>765</v>
      </c>
      <c r="C227" s="78" t="s">
        <v>20</v>
      </c>
      <c r="D227" s="78" t="s">
        <v>480</v>
      </c>
      <c r="E227" s="78" t="s">
        <v>481</v>
      </c>
      <c r="F227" s="78" t="str">
        <f>VLOOKUP('Special Numbers_AT'!$AB$2,'Special Numbers_AT'!$AL$7:$AM$7,2,0)&amp;" "&amp;ROUNDUP('VG working'!F227*HLOOKUP('Special Numbers_AT'!$AB$2,'Special Numbers_AT'!$AC$2:$AI$3,2,0),4)</f>
        <v>€ 0.0606</v>
      </c>
      <c r="G227" s="78" t="str">
        <f>VLOOKUP('Special Numbers_AT'!$AB$2,'Special Numbers_AT'!$AL$7:$AM$7,2,0)&amp;" "&amp;ROUNDUP('VG working'!G227*HLOOKUP('Special Numbers_AT'!$AB$2,'Special Numbers_AT'!$AC$2:$AI$3,2,0),4)</f>
        <v>€ 0.0606</v>
      </c>
    </row>
    <row r="228" spans="2:7" x14ac:dyDescent="0.35">
      <c r="B228" s="78" t="s">
        <v>765</v>
      </c>
      <c r="C228" s="78" t="s">
        <v>20</v>
      </c>
      <c r="D228" s="78" t="s">
        <v>482</v>
      </c>
      <c r="E228" s="78" t="s">
        <v>482</v>
      </c>
      <c r="F228" s="78" t="str">
        <f>VLOOKUP('Special Numbers_AT'!$AB$2,'Special Numbers_AT'!$AL$7:$AM$7,2,0)&amp;" "&amp;ROUNDUP('VG working'!F228*HLOOKUP('Special Numbers_AT'!$AB$2,'Special Numbers_AT'!$AC$2:$AI$3,2,0),4)</f>
        <v>€ 0.0606</v>
      </c>
      <c r="G228" s="78" t="str">
        <f>VLOOKUP('Special Numbers_AT'!$AB$2,'Special Numbers_AT'!$AL$7:$AM$7,2,0)&amp;" "&amp;ROUNDUP('VG working'!G228*HLOOKUP('Special Numbers_AT'!$AB$2,'Special Numbers_AT'!$AC$2:$AI$3,2,0),4)</f>
        <v>€ 0.0606</v>
      </c>
    </row>
    <row r="229" spans="2:7" x14ac:dyDescent="0.35">
      <c r="B229" s="78" t="s">
        <v>765</v>
      </c>
      <c r="C229" s="78" t="s">
        <v>20</v>
      </c>
      <c r="D229" s="78" t="s">
        <v>483</v>
      </c>
      <c r="E229" s="78" t="s">
        <v>483</v>
      </c>
      <c r="F229" s="78" t="str">
        <f>VLOOKUP('Special Numbers_AT'!$AB$2,'Special Numbers_AT'!$AL$7:$AM$7,2,0)&amp;" "&amp;ROUNDUP('VG working'!F229*HLOOKUP('Special Numbers_AT'!$AB$2,'Special Numbers_AT'!$AC$2:$AI$3,2,0),4)</f>
        <v>€ 0.0606</v>
      </c>
      <c r="G229" s="78" t="str">
        <f>VLOOKUP('Special Numbers_AT'!$AB$2,'Special Numbers_AT'!$AL$7:$AM$7,2,0)&amp;" "&amp;ROUNDUP('VG working'!G229*HLOOKUP('Special Numbers_AT'!$AB$2,'Special Numbers_AT'!$AC$2:$AI$3,2,0),4)</f>
        <v>€ 0.0606</v>
      </c>
    </row>
    <row r="230" spans="2:7" x14ac:dyDescent="0.35">
      <c r="B230" s="78" t="s">
        <v>765</v>
      </c>
      <c r="C230" s="78" t="s">
        <v>20</v>
      </c>
      <c r="D230" s="78" t="s">
        <v>484</v>
      </c>
      <c r="E230" s="78" t="s">
        <v>484</v>
      </c>
      <c r="F230" s="78" t="str">
        <f>VLOOKUP('Special Numbers_AT'!$AB$2,'Special Numbers_AT'!$AL$7:$AM$7,2,0)&amp;" "&amp;ROUNDUP('VG working'!F230*HLOOKUP('Special Numbers_AT'!$AB$2,'Special Numbers_AT'!$AC$2:$AI$3,2,0),4)</f>
        <v>€ 0.0606</v>
      </c>
      <c r="G230" s="78" t="str">
        <f>VLOOKUP('Special Numbers_AT'!$AB$2,'Special Numbers_AT'!$AL$7:$AM$7,2,0)&amp;" "&amp;ROUNDUP('VG working'!G230*HLOOKUP('Special Numbers_AT'!$AB$2,'Special Numbers_AT'!$AC$2:$AI$3,2,0),4)</f>
        <v>€ 0.0606</v>
      </c>
    </row>
    <row r="231" spans="2:7" x14ac:dyDescent="0.35">
      <c r="B231" s="78" t="s">
        <v>765</v>
      </c>
      <c r="C231" s="78" t="s">
        <v>20</v>
      </c>
      <c r="D231" s="78" t="s">
        <v>485</v>
      </c>
      <c r="E231" s="78" t="s">
        <v>485</v>
      </c>
      <c r="F231" s="78" t="str">
        <f>VLOOKUP('Special Numbers_AT'!$AB$2,'Special Numbers_AT'!$AL$7:$AM$7,2,0)&amp;" "&amp;ROUNDUP('VG working'!F231*HLOOKUP('Special Numbers_AT'!$AB$2,'Special Numbers_AT'!$AC$2:$AI$3,2,0),4)</f>
        <v>€ 0.0606</v>
      </c>
      <c r="G231" s="78" t="str">
        <f>VLOOKUP('Special Numbers_AT'!$AB$2,'Special Numbers_AT'!$AL$7:$AM$7,2,0)&amp;" "&amp;ROUNDUP('VG working'!G231*HLOOKUP('Special Numbers_AT'!$AB$2,'Special Numbers_AT'!$AC$2:$AI$3,2,0),4)</f>
        <v>€ 0.0606</v>
      </c>
    </row>
    <row r="232" spans="2:7" x14ac:dyDescent="0.35">
      <c r="B232" s="78" t="s">
        <v>765</v>
      </c>
      <c r="C232" s="78" t="s">
        <v>20</v>
      </c>
      <c r="D232" s="78" t="s">
        <v>486</v>
      </c>
      <c r="E232" s="78" t="s">
        <v>486</v>
      </c>
      <c r="F232" s="78" t="str">
        <f>VLOOKUP('Special Numbers_AT'!$AB$2,'Special Numbers_AT'!$AL$7:$AM$7,2,0)&amp;" "&amp;ROUNDUP('VG working'!F232*HLOOKUP('Special Numbers_AT'!$AB$2,'Special Numbers_AT'!$AC$2:$AI$3,2,0),4)</f>
        <v>€ 0.0606</v>
      </c>
      <c r="G232" s="78" t="str">
        <f>VLOOKUP('Special Numbers_AT'!$AB$2,'Special Numbers_AT'!$AL$7:$AM$7,2,0)&amp;" "&amp;ROUNDUP('VG working'!G232*HLOOKUP('Special Numbers_AT'!$AB$2,'Special Numbers_AT'!$AC$2:$AI$3,2,0),4)</f>
        <v>€ 0.0606</v>
      </c>
    </row>
    <row r="233" spans="2:7" x14ac:dyDescent="0.35">
      <c r="B233" s="78" t="s">
        <v>765</v>
      </c>
      <c r="C233" s="78" t="s">
        <v>20</v>
      </c>
      <c r="D233" s="78" t="s">
        <v>487</v>
      </c>
      <c r="E233" s="78" t="s">
        <v>487</v>
      </c>
      <c r="F233" s="78" t="str">
        <f>VLOOKUP('Special Numbers_AT'!$AB$2,'Special Numbers_AT'!$AL$7:$AM$7,2,0)&amp;" "&amp;ROUNDUP('VG working'!F233*HLOOKUP('Special Numbers_AT'!$AB$2,'Special Numbers_AT'!$AC$2:$AI$3,2,0),4)</f>
        <v>€ 0.0606</v>
      </c>
      <c r="G233" s="78" t="str">
        <f>VLOOKUP('Special Numbers_AT'!$AB$2,'Special Numbers_AT'!$AL$7:$AM$7,2,0)&amp;" "&amp;ROUNDUP('VG working'!G233*HLOOKUP('Special Numbers_AT'!$AB$2,'Special Numbers_AT'!$AC$2:$AI$3,2,0),4)</f>
        <v>€ 0.0606</v>
      </c>
    </row>
    <row r="234" spans="2:7" x14ac:dyDescent="0.35">
      <c r="B234" s="78" t="s">
        <v>765</v>
      </c>
      <c r="C234" s="78" t="s">
        <v>20</v>
      </c>
      <c r="D234" s="78" t="s">
        <v>488</v>
      </c>
      <c r="E234" s="78" t="s">
        <v>488</v>
      </c>
      <c r="F234" s="78" t="str">
        <f>VLOOKUP('Special Numbers_AT'!$AB$2,'Special Numbers_AT'!$AL$7:$AM$7,2,0)&amp;" "&amp;ROUNDUP('VG working'!F234*HLOOKUP('Special Numbers_AT'!$AB$2,'Special Numbers_AT'!$AC$2:$AI$3,2,0),4)</f>
        <v>€ 0.0606</v>
      </c>
      <c r="G234" s="78" t="str">
        <f>VLOOKUP('Special Numbers_AT'!$AB$2,'Special Numbers_AT'!$AL$7:$AM$7,2,0)&amp;" "&amp;ROUNDUP('VG working'!G234*HLOOKUP('Special Numbers_AT'!$AB$2,'Special Numbers_AT'!$AC$2:$AI$3,2,0),4)</f>
        <v>€ 0.0606</v>
      </c>
    </row>
    <row r="235" spans="2:7" x14ac:dyDescent="0.35">
      <c r="B235" s="78" t="s">
        <v>765</v>
      </c>
      <c r="C235" s="78" t="s">
        <v>20</v>
      </c>
      <c r="D235" s="78" t="s">
        <v>489</v>
      </c>
      <c r="E235" s="78" t="s">
        <v>490</v>
      </c>
      <c r="F235" s="78" t="str">
        <f>VLOOKUP('Special Numbers_AT'!$AB$2,'Special Numbers_AT'!$AL$7:$AM$7,2,0)&amp;" "&amp;ROUNDUP('VG working'!F235*HLOOKUP('Special Numbers_AT'!$AB$2,'Special Numbers_AT'!$AC$2:$AI$3,2,0),4)</f>
        <v>€ 0.0606</v>
      </c>
      <c r="G235" s="78" t="str">
        <f>VLOOKUP('Special Numbers_AT'!$AB$2,'Special Numbers_AT'!$AL$7:$AM$7,2,0)&amp;" "&amp;ROUNDUP('VG working'!G235*HLOOKUP('Special Numbers_AT'!$AB$2,'Special Numbers_AT'!$AC$2:$AI$3,2,0),4)</f>
        <v>€ 0.0606</v>
      </c>
    </row>
    <row r="236" spans="2:7" x14ac:dyDescent="0.35">
      <c r="B236" s="78" t="s">
        <v>765</v>
      </c>
      <c r="C236" s="78" t="s">
        <v>20</v>
      </c>
      <c r="D236" s="78" t="s">
        <v>491</v>
      </c>
      <c r="E236" s="78" t="s">
        <v>492</v>
      </c>
      <c r="F236" s="78" t="str">
        <f>VLOOKUP('Special Numbers_AT'!$AB$2,'Special Numbers_AT'!$AL$7:$AM$7,2,0)&amp;" "&amp;ROUNDUP('VG working'!F236*HLOOKUP('Special Numbers_AT'!$AB$2,'Special Numbers_AT'!$AC$2:$AI$3,2,0),4)</f>
        <v>€ 0.0606</v>
      </c>
      <c r="G236" s="78" t="str">
        <f>VLOOKUP('Special Numbers_AT'!$AB$2,'Special Numbers_AT'!$AL$7:$AM$7,2,0)&amp;" "&amp;ROUNDUP('VG working'!G236*HLOOKUP('Special Numbers_AT'!$AB$2,'Special Numbers_AT'!$AC$2:$AI$3,2,0),4)</f>
        <v>€ 0.0606</v>
      </c>
    </row>
    <row r="237" spans="2:7" x14ac:dyDescent="0.35">
      <c r="B237" s="78" t="s">
        <v>765</v>
      </c>
      <c r="C237" s="78" t="s">
        <v>20</v>
      </c>
      <c r="D237" s="78" t="s">
        <v>493</v>
      </c>
      <c r="E237" s="78" t="s">
        <v>494</v>
      </c>
      <c r="F237" s="78" t="str">
        <f>VLOOKUP('Special Numbers_AT'!$AB$2,'Special Numbers_AT'!$AL$7:$AM$7,2,0)&amp;" "&amp;ROUNDUP('VG working'!F237*HLOOKUP('Special Numbers_AT'!$AB$2,'Special Numbers_AT'!$AC$2:$AI$3,2,0),4)</f>
        <v>€ 0.0606</v>
      </c>
      <c r="G237" s="78" t="str">
        <f>VLOOKUP('Special Numbers_AT'!$AB$2,'Special Numbers_AT'!$AL$7:$AM$7,2,0)&amp;" "&amp;ROUNDUP('VG working'!G237*HLOOKUP('Special Numbers_AT'!$AB$2,'Special Numbers_AT'!$AC$2:$AI$3,2,0),4)</f>
        <v>€ 0.0606</v>
      </c>
    </row>
    <row r="238" spans="2:7" x14ac:dyDescent="0.35">
      <c r="B238" s="78" t="s">
        <v>765</v>
      </c>
      <c r="C238" s="78" t="s">
        <v>20</v>
      </c>
      <c r="D238" s="78" t="s">
        <v>495</v>
      </c>
      <c r="E238" s="78" t="s">
        <v>496</v>
      </c>
      <c r="F238" s="78" t="str">
        <f>VLOOKUP('Special Numbers_AT'!$AB$2,'Special Numbers_AT'!$AL$7:$AM$7,2,0)&amp;" "&amp;ROUNDUP('VG working'!F238*HLOOKUP('Special Numbers_AT'!$AB$2,'Special Numbers_AT'!$AC$2:$AI$3,2,0),4)</f>
        <v>€ 0.0606</v>
      </c>
      <c r="G238" s="78" t="str">
        <f>VLOOKUP('Special Numbers_AT'!$AB$2,'Special Numbers_AT'!$AL$7:$AM$7,2,0)&amp;" "&amp;ROUNDUP('VG working'!G238*HLOOKUP('Special Numbers_AT'!$AB$2,'Special Numbers_AT'!$AC$2:$AI$3,2,0),4)</f>
        <v>€ 0.0606</v>
      </c>
    </row>
    <row r="239" spans="2:7" x14ac:dyDescent="0.35">
      <c r="B239" s="78" t="s">
        <v>765</v>
      </c>
      <c r="C239" s="78" t="s">
        <v>20</v>
      </c>
      <c r="D239" s="78" t="s">
        <v>497</v>
      </c>
      <c r="E239" s="78" t="s">
        <v>498</v>
      </c>
      <c r="F239" s="78" t="str">
        <f>VLOOKUP('Special Numbers_AT'!$AB$2,'Special Numbers_AT'!$AL$7:$AM$7,2,0)&amp;" "&amp;ROUNDUP('VG working'!F239*HLOOKUP('Special Numbers_AT'!$AB$2,'Special Numbers_AT'!$AC$2:$AI$3,2,0),4)</f>
        <v>€ 0.0606</v>
      </c>
      <c r="G239" s="78" t="str">
        <f>VLOOKUP('Special Numbers_AT'!$AB$2,'Special Numbers_AT'!$AL$7:$AM$7,2,0)&amp;" "&amp;ROUNDUP('VG working'!G239*HLOOKUP('Special Numbers_AT'!$AB$2,'Special Numbers_AT'!$AC$2:$AI$3,2,0),4)</f>
        <v>€ 0.0606</v>
      </c>
    </row>
    <row r="240" spans="2:7" x14ac:dyDescent="0.35">
      <c r="B240" s="78" t="s">
        <v>765</v>
      </c>
      <c r="C240" s="78" t="s">
        <v>20</v>
      </c>
      <c r="D240" s="78" t="s">
        <v>499</v>
      </c>
      <c r="E240" s="78" t="s">
        <v>500</v>
      </c>
      <c r="F240" s="78" t="str">
        <f>VLOOKUP('Special Numbers_AT'!$AB$2,'Special Numbers_AT'!$AL$7:$AM$7,2,0)&amp;" "&amp;ROUNDUP('VG working'!F240*HLOOKUP('Special Numbers_AT'!$AB$2,'Special Numbers_AT'!$AC$2:$AI$3,2,0),4)</f>
        <v>€ 0.0606</v>
      </c>
      <c r="G240" s="78" t="str">
        <f>VLOOKUP('Special Numbers_AT'!$AB$2,'Special Numbers_AT'!$AL$7:$AM$7,2,0)&amp;" "&amp;ROUNDUP('VG working'!G240*HLOOKUP('Special Numbers_AT'!$AB$2,'Special Numbers_AT'!$AC$2:$AI$3,2,0),4)</f>
        <v>€ 0.0606</v>
      </c>
    </row>
    <row r="241" spans="2:7" x14ac:dyDescent="0.35">
      <c r="B241" s="78" t="s">
        <v>765</v>
      </c>
      <c r="C241" s="78" t="s">
        <v>20</v>
      </c>
      <c r="D241" s="78" t="s">
        <v>501</v>
      </c>
      <c r="E241" s="78" t="s">
        <v>502</v>
      </c>
      <c r="F241" s="78" t="str">
        <f>VLOOKUP('Special Numbers_AT'!$AB$2,'Special Numbers_AT'!$AL$7:$AM$7,2,0)&amp;" "&amp;ROUNDUP('VG working'!F241*HLOOKUP('Special Numbers_AT'!$AB$2,'Special Numbers_AT'!$AC$2:$AI$3,2,0),4)</f>
        <v>€ 0.0606</v>
      </c>
      <c r="G241" s="78" t="str">
        <f>VLOOKUP('Special Numbers_AT'!$AB$2,'Special Numbers_AT'!$AL$7:$AM$7,2,0)&amp;" "&amp;ROUNDUP('VG working'!G241*HLOOKUP('Special Numbers_AT'!$AB$2,'Special Numbers_AT'!$AC$2:$AI$3,2,0),4)</f>
        <v>€ 0.0606</v>
      </c>
    </row>
    <row r="242" spans="2:7" x14ac:dyDescent="0.35">
      <c r="B242" s="78" t="s">
        <v>765</v>
      </c>
      <c r="C242" s="78" t="s">
        <v>20</v>
      </c>
      <c r="D242" s="78" t="s">
        <v>503</v>
      </c>
      <c r="E242" s="78" t="s">
        <v>503</v>
      </c>
      <c r="F242" s="78" t="str">
        <f>VLOOKUP('Special Numbers_AT'!$AB$2,'Special Numbers_AT'!$AL$7:$AM$7,2,0)&amp;" "&amp;ROUNDUP('VG working'!F242*HLOOKUP('Special Numbers_AT'!$AB$2,'Special Numbers_AT'!$AC$2:$AI$3,2,0),4)</f>
        <v>€ 0.0606</v>
      </c>
      <c r="G242" s="78" t="str">
        <f>VLOOKUP('Special Numbers_AT'!$AB$2,'Special Numbers_AT'!$AL$7:$AM$7,2,0)&amp;" "&amp;ROUNDUP('VG working'!G242*HLOOKUP('Special Numbers_AT'!$AB$2,'Special Numbers_AT'!$AC$2:$AI$3,2,0),4)</f>
        <v>€ 0.0606</v>
      </c>
    </row>
    <row r="243" spans="2:7" x14ac:dyDescent="0.35">
      <c r="B243" s="78" t="s">
        <v>765</v>
      </c>
      <c r="C243" s="78" t="s">
        <v>20</v>
      </c>
      <c r="D243" s="78" t="s">
        <v>504</v>
      </c>
      <c r="E243" s="78" t="s">
        <v>505</v>
      </c>
      <c r="F243" s="78" t="str">
        <f>VLOOKUP('Special Numbers_AT'!$AB$2,'Special Numbers_AT'!$AL$7:$AM$7,2,0)&amp;" "&amp;ROUNDUP('VG working'!F243*HLOOKUP('Special Numbers_AT'!$AB$2,'Special Numbers_AT'!$AC$2:$AI$3,2,0),4)</f>
        <v>€ 0.0606</v>
      </c>
      <c r="G243" s="78" t="str">
        <f>VLOOKUP('Special Numbers_AT'!$AB$2,'Special Numbers_AT'!$AL$7:$AM$7,2,0)&amp;" "&amp;ROUNDUP('VG working'!G243*HLOOKUP('Special Numbers_AT'!$AB$2,'Special Numbers_AT'!$AC$2:$AI$3,2,0),4)</f>
        <v>€ 0.0606</v>
      </c>
    </row>
    <row r="244" spans="2:7" x14ac:dyDescent="0.35">
      <c r="B244" s="78" t="s">
        <v>765</v>
      </c>
      <c r="C244" s="78" t="s">
        <v>20</v>
      </c>
      <c r="D244" s="78" t="s">
        <v>506</v>
      </c>
      <c r="E244" s="78" t="s">
        <v>507</v>
      </c>
      <c r="F244" s="78" t="str">
        <f>VLOOKUP('Special Numbers_AT'!$AB$2,'Special Numbers_AT'!$AL$7:$AM$7,2,0)&amp;" "&amp;ROUNDUP('VG working'!F244*HLOOKUP('Special Numbers_AT'!$AB$2,'Special Numbers_AT'!$AC$2:$AI$3,2,0),4)</f>
        <v>€ 0.0606</v>
      </c>
      <c r="G244" s="78" t="str">
        <f>VLOOKUP('Special Numbers_AT'!$AB$2,'Special Numbers_AT'!$AL$7:$AM$7,2,0)&amp;" "&amp;ROUNDUP('VG working'!G244*HLOOKUP('Special Numbers_AT'!$AB$2,'Special Numbers_AT'!$AC$2:$AI$3,2,0),4)</f>
        <v>€ 0.0606</v>
      </c>
    </row>
    <row r="245" spans="2:7" x14ac:dyDescent="0.35">
      <c r="B245" s="78" t="s">
        <v>765</v>
      </c>
      <c r="C245" s="78" t="s">
        <v>20</v>
      </c>
      <c r="D245" s="78" t="s">
        <v>508</v>
      </c>
      <c r="E245" s="78" t="s">
        <v>509</v>
      </c>
      <c r="F245" s="78" t="str">
        <f>VLOOKUP('Special Numbers_AT'!$AB$2,'Special Numbers_AT'!$AL$7:$AM$7,2,0)&amp;" "&amp;ROUNDUP('VG working'!F245*HLOOKUP('Special Numbers_AT'!$AB$2,'Special Numbers_AT'!$AC$2:$AI$3,2,0),4)</f>
        <v>€ 0.0606</v>
      </c>
      <c r="G245" s="78" t="str">
        <f>VLOOKUP('Special Numbers_AT'!$AB$2,'Special Numbers_AT'!$AL$7:$AM$7,2,0)&amp;" "&amp;ROUNDUP('VG working'!G245*HLOOKUP('Special Numbers_AT'!$AB$2,'Special Numbers_AT'!$AC$2:$AI$3,2,0),4)</f>
        <v>€ 0.0606</v>
      </c>
    </row>
    <row r="246" spans="2:7" x14ac:dyDescent="0.35">
      <c r="B246" s="78" t="s">
        <v>765</v>
      </c>
      <c r="C246" s="78" t="s">
        <v>20</v>
      </c>
      <c r="D246" s="78" t="s">
        <v>510</v>
      </c>
      <c r="E246" s="78" t="s">
        <v>511</v>
      </c>
      <c r="F246" s="78" t="str">
        <f>VLOOKUP('Special Numbers_AT'!$AB$2,'Special Numbers_AT'!$AL$7:$AM$7,2,0)&amp;" "&amp;ROUNDUP('VG working'!F246*HLOOKUP('Special Numbers_AT'!$AB$2,'Special Numbers_AT'!$AC$2:$AI$3,2,0),4)</f>
        <v>€ 0.0606</v>
      </c>
      <c r="G246" s="78" t="str">
        <f>VLOOKUP('Special Numbers_AT'!$AB$2,'Special Numbers_AT'!$AL$7:$AM$7,2,0)&amp;" "&amp;ROUNDUP('VG working'!G246*HLOOKUP('Special Numbers_AT'!$AB$2,'Special Numbers_AT'!$AC$2:$AI$3,2,0),4)</f>
        <v>€ 0.0606</v>
      </c>
    </row>
    <row r="247" spans="2:7" x14ac:dyDescent="0.35">
      <c r="B247" s="78" t="s">
        <v>765</v>
      </c>
      <c r="C247" s="78" t="s">
        <v>20</v>
      </c>
      <c r="D247" s="78" t="s">
        <v>512</v>
      </c>
      <c r="E247" s="78" t="s">
        <v>513</v>
      </c>
      <c r="F247" s="78" t="str">
        <f>VLOOKUP('Special Numbers_AT'!$AB$2,'Special Numbers_AT'!$AL$7:$AM$7,2,0)&amp;" "&amp;ROUNDUP('VG working'!F247*HLOOKUP('Special Numbers_AT'!$AB$2,'Special Numbers_AT'!$AC$2:$AI$3,2,0),4)</f>
        <v>€ 0.0606</v>
      </c>
      <c r="G247" s="78" t="str">
        <f>VLOOKUP('Special Numbers_AT'!$AB$2,'Special Numbers_AT'!$AL$7:$AM$7,2,0)&amp;" "&amp;ROUNDUP('VG working'!G247*HLOOKUP('Special Numbers_AT'!$AB$2,'Special Numbers_AT'!$AC$2:$AI$3,2,0),4)</f>
        <v>€ 0.0606</v>
      </c>
    </row>
    <row r="248" spans="2:7" x14ac:dyDescent="0.35">
      <c r="B248" s="78" t="s">
        <v>765</v>
      </c>
      <c r="C248" s="78" t="s">
        <v>20</v>
      </c>
      <c r="D248" s="78" t="s">
        <v>514</v>
      </c>
      <c r="E248" s="78" t="s">
        <v>515</v>
      </c>
      <c r="F248" s="78" t="str">
        <f>VLOOKUP('Special Numbers_AT'!$AB$2,'Special Numbers_AT'!$AL$7:$AM$7,2,0)&amp;" "&amp;ROUNDUP('VG working'!F248*HLOOKUP('Special Numbers_AT'!$AB$2,'Special Numbers_AT'!$AC$2:$AI$3,2,0),4)</f>
        <v>€ 0.0606</v>
      </c>
      <c r="G248" s="78" t="str">
        <f>VLOOKUP('Special Numbers_AT'!$AB$2,'Special Numbers_AT'!$AL$7:$AM$7,2,0)&amp;" "&amp;ROUNDUP('VG working'!G248*HLOOKUP('Special Numbers_AT'!$AB$2,'Special Numbers_AT'!$AC$2:$AI$3,2,0),4)</f>
        <v>€ 0.0606</v>
      </c>
    </row>
    <row r="249" spans="2:7" x14ac:dyDescent="0.35">
      <c r="B249" s="78" t="s">
        <v>765</v>
      </c>
      <c r="C249" s="78" t="s">
        <v>20</v>
      </c>
      <c r="D249" s="78" t="s">
        <v>516</v>
      </c>
      <c r="E249" s="78" t="s">
        <v>517</v>
      </c>
      <c r="F249" s="78" t="str">
        <f>VLOOKUP('Special Numbers_AT'!$AB$2,'Special Numbers_AT'!$AL$7:$AM$7,2,0)&amp;" "&amp;ROUNDUP('VG working'!F249*HLOOKUP('Special Numbers_AT'!$AB$2,'Special Numbers_AT'!$AC$2:$AI$3,2,0),4)</f>
        <v>€ 0.0606</v>
      </c>
      <c r="G249" s="78" t="str">
        <f>VLOOKUP('Special Numbers_AT'!$AB$2,'Special Numbers_AT'!$AL$7:$AM$7,2,0)&amp;" "&amp;ROUNDUP('VG working'!G249*HLOOKUP('Special Numbers_AT'!$AB$2,'Special Numbers_AT'!$AC$2:$AI$3,2,0),4)</f>
        <v>€ 0.0606</v>
      </c>
    </row>
    <row r="250" spans="2:7" x14ac:dyDescent="0.35">
      <c r="B250" s="78" t="s">
        <v>765</v>
      </c>
      <c r="C250" s="78" t="s">
        <v>20</v>
      </c>
      <c r="D250" s="78" t="s">
        <v>518</v>
      </c>
      <c r="E250" s="78" t="s">
        <v>518</v>
      </c>
      <c r="F250" s="78" t="str">
        <f>VLOOKUP('Special Numbers_AT'!$AB$2,'Special Numbers_AT'!$AL$7:$AM$7,2,0)&amp;" "&amp;ROUNDUP('VG working'!F250*HLOOKUP('Special Numbers_AT'!$AB$2,'Special Numbers_AT'!$AC$2:$AI$3,2,0),4)</f>
        <v>€ 0.0606</v>
      </c>
      <c r="G250" s="78" t="str">
        <f>VLOOKUP('Special Numbers_AT'!$AB$2,'Special Numbers_AT'!$AL$7:$AM$7,2,0)&amp;" "&amp;ROUNDUP('VG working'!G250*HLOOKUP('Special Numbers_AT'!$AB$2,'Special Numbers_AT'!$AC$2:$AI$3,2,0),4)</f>
        <v>€ 0.0606</v>
      </c>
    </row>
    <row r="251" spans="2:7" x14ac:dyDescent="0.35">
      <c r="B251" s="78" t="s">
        <v>765</v>
      </c>
      <c r="C251" s="78" t="s">
        <v>20</v>
      </c>
      <c r="D251" s="78" t="s">
        <v>519</v>
      </c>
      <c r="E251" s="78" t="s">
        <v>520</v>
      </c>
      <c r="F251" s="78" t="str">
        <f>VLOOKUP('Special Numbers_AT'!$AB$2,'Special Numbers_AT'!$AL$7:$AM$7,2,0)&amp;" "&amp;ROUNDUP('VG working'!F251*HLOOKUP('Special Numbers_AT'!$AB$2,'Special Numbers_AT'!$AC$2:$AI$3,2,0),4)</f>
        <v>€ 0.0606</v>
      </c>
      <c r="G251" s="78" t="str">
        <f>VLOOKUP('Special Numbers_AT'!$AB$2,'Special Numbers_AT'!$AL$7:$AM$7,2,0)&amp;" "&amp;ROUNDUP('VG working'!G251*HLOOKUP('Special Numbers_AT'!$AB$2,'Special Numbers_AT'!$AC$2:$AI$3,2,0),4)</f>
        <v>€ 0.0606</v>
      </c>
    </row>
    <row r="252" spans="2:7" x14ac:dyDescent="0.35">
      <c r="B252" s="78" t="s">
        <v>765</v>
      </c>
      <c r="C252" s="78" t="s">
        <v>20</v>
      </c>
      <c r="D252" s="78" t="s">
        <v>521</v>
      </c>
      <c r="E252" s="78" t="s">
        <v>522</v>
      </c>
      <c r="F252" s="78" t="str">
        <f>VLOOKUP('Special Numbers_AT'!$AB$2,'Special Numbers_AT'!$AL$7:$AM$7,2,0)&amp;" "&amp;ROUNDUP('VG working'!F252*HLOOKUP('Special Numbers_AT'!$AB$2,'Special Numbers_AT'!$AC$2:$AI$3,2,0),4)</f>
        <v>€ 0.0606</v>
      </c>
      <c r="G252" s="78" t="str">
        <f>VLOOKUP('Special Numbers_AT'!$AB$2,'Special Numbers_AT'!$AL$7:$AM$7,2,0)&amp;" "&amp;ROUNDUP('VG working'!G252*HLOOKUP('Special Numbers_AT'!$AB$2,'Special Numbers_AT'!$AC$2:$AI$3,2,0),4)</f>
        <v>€ 0.0606</v>
      </c>
    </row>
    <row r="253" spans="2:7" x14ac:dyDescent="0.35">
      <c r="B253" s="78" t="s">
        <v>765</v>
      </c>
      <c r="C253" s="78" t="s">
        <v>20</v>
      </c>
      <c r="D253" s="78" t="s">
        <v>523</v>
      </c>
      <c r="E253" s="78" t="s">
        <v>524</v>
      </c>
      <c r="F253" s="78" t="str">
        <f>VLOOKUP('Special Numbers_AT'!$AB$2,'Special Numbers_AT'!$AL$7:$AM$7,2,0)&amp;" "&amp;ROUNDUP('VG working'!F253*HLOOKUP('Special Numbers_AT'!$AB$2,'Special Numbers_AT'!$AC$2:$AI$3,2,0),4)</f>
        <v>€ 0.0606</v>
      </c>
      <c r="G253" s="78" t="str">
        <f>VLOOKUP('Special Numbers_AT'!$AB$2,'Special Numbers_AT'!$AL$7:$AM$7,2,0)&amp;" "&amp;ROUNDUP('VG working'!G253*HLOOKUP('Special Numbers_AT'!$AB$2,'Special Numbers_AT'!$AC$2:$AI$3,2,0),4)</f>
        <v>€ 0.0606</v>
      </c>
    </row>
    <row r="254" spans="2:7" x14ac:dyDescent="0.35">
      <c r="B254" s="78" t="s">
        <v>765</v>
      </c>
      <c r="C254" s="78" t="s">
        <v>20</v>
      </c>
      <c r="D254" s="78" t="s">
        <v>525</v>
      </c>
      <c r="E254" s="78" t="s">
        <v>526</v>
      </c>
      <c r="F254" s="78" t="str">
        <f>VLOOKUP('Special Numbers_AT'!$AB$2,'Special Numbers_AT'!$AL$7:$AM$7,2,0)&amp;" "&amp;ROUNDUP('VG working'!F254*HLOOKUP('Special Numbers_AT'!$AB$2,'Special Numbers_AT'!$AC$2:$AI$3,2,0),4)</f>
        <v>€ 0.0606</v>
      </c>
      <c r="G254" s="78" t="str">
        <f>VLOOKUP('Special Numbers_AT'!$AB$2,'Special Numbers_AT'!$AL$7:$AM$7,2,0)&amp;" "&amp;ROUNDUP('VG working'!G254*HLOOKUP('Special Numbers_AT'!$AB$2,'Special Numbers_AT'!$AC$2:$AI$3,2,0),4)</f>
        <v>€ 0.0606</v>
      </c>
    </row>
    <row r="255" spans="2:7" x14ac:dyDescent="0.35">
      <c r="B255" s="78" t="s">
        <v>765</v>
      </c>
      <c r="C255" s="78" t="s">
        <v>20</v>
      </c>
      <c r="D255" s="78" t="s">
        <v>527</v>
      </c>
      <c r="E255" s="78" t="s">
        <v>528</v>
      </c>
      <c r="F255" s="78" t="str">
        <f>VLOOKUP('Special Numbers_AT'!$AB$2,'Special Numbers_AT'!$AL$7:$AM$7,2,0)&amp;" "&amp;ROUNDUP('VG working'!F255*HLOOKUP('Special Numbers_AT'!$AB$2,'Special Numbers_AT'!$AC$2:$AI$3,2,0),4)</f>
        <v>€ 0.0606</v>
      </c>
      <c r="G255" s="78" t="str">
        <f>VLOOKUP('Special Numbers_AT'!$AB$2,'Special Numbers_AT'!$AL$7:$AM$7,2,0)&amp;" "&amp;ROUNDUP('VG working'!G255*HLOOKUP('Special Numbers_AT'!$AB$2,'Special Numbers_AT'!$AC$2:$AI$3,2,0),4)</f>
        <v>€ 0.0606</v>
      </c>
    </row>
    <row r="256" spans="2:7" x14ac:dyDescent="0.35">
      <c r="B256" s="78" t="s">
        <v>765</v>
      </c>
      <c r="C256" s="78" t="s">
        <v>20</v>
      </c>
      <c r="D256" s="78" t="s">
        <v>529</v>
      </c>
      <c r="E256" s="78" t="s">
        <v>530</v>
      </c>
      <c r="F256" s="78" t="str">
        <f>VLOOKUP('Special Numbers_AT'!$AB$2,'Special Numbers_AT'!$AL$7:$AM$7,2,0)&amp;" "&amp;ROUNDUP('VG working'!F256*HLOOKUP('Special Numbers_AT'!$AB$2,'Special Numbers_AT'!$AC$2:$AI$3,2,0),4)</f>
        <v>€ 0.0606</v>
      </c>
      <c r="G256" s="78" t="str">
        <f>VLOOKUP('Special Numbers_AT'!$AB$2,'Special Numbers_AT'!$AL$7:$AM$7,2,0)&amp;" "&amp;ROUNDUP('VG working'!G256*HLOOKUP('Special Numbers_AT'!$AB$2,'Special Numbers_AT'!$AC$2:$AI$3,2,0),4)</f>
        <v>€ 0.0606</v>
      </c>
    </row>
    <row r="257" spans="2:7" x14ac:dyDescent="0.35">
      <c r="B257" s="78" t="s">
        <v>765</v>
      </c>
      <c r="C257" s="78" t="s">
        <v>20</v>
      </c>
      <c r="D257" s="78" t="s">
        <v>531</v>
      </c>
      <c r="E257" s="78" t="s">
        <v>531</v>
      </c>
      <c r="F257" s="78" t="str">
        <f>VLOOKUP('Special Numbers_AT'!$AB$2,'Special Numbers_AT'!$AL$7:$AM$7,2,0)&amp;" "&amp;ROUNDUP('VG working'!F257*HLOOKUP('Special Numbers_AT'!$AB$2,'Special Numbers_AT'!$AC$2:$AI$3,2,0),4)</f>
        <v>€ 0.0606</v>
      </c>
      <c r="G257" s="78" t="str">
        <f>VLOOKUP('Special Numbers_AT'!$AB$2,'Special Numbers_AT'!$AL$7:$AM$7,2,0)&amp;" "&amp;ROUNDUP('VG working'!G257*HLOOKUP('Special Numbers_AT'!$AB$2,'Special Numbers_AT'!$AC$2:$AI$3,2,0),4)</f>
        <v>€ 0.0606</v>
      </c>
    </row>
    <row r="258" spans="2:7" x14ac:dyDescent="0.35">
      <c r="B258" s="78" t="s">
        <v>765</v>
      </c>
      <c r="C258" s="78" t="s">
        <v>20</v>
      </c>
      <c r="D258" s="78" t="s">
        <v>532</v>
      </c>
      <c r="E258" s="78" t="s">
        <v>533</v>
      </c>
      <c r="F258" s="78" t="str">
        <f>VLOOKUP('Special Numbers_AT'!$AB$2,'Special Numbers_AT'!$AL$7:$AM$7,2,0)&amp;" "&amp;ROUNDUP('VG working'!F258*HLOOKUP('Special Numbers_AT'!$AB$2,'Special Numbers_AT'!$AC$2:$AI$3,2,0),4)</f>
        <v>€ 0.0606</v>
      </c>
      <c r="G258" s="78" t="str">
        <f>VLOOKUP('Special Numbers_AT'!$AB$2,'Special Numbers_AT'!$AL$7:$AM$7,2,0)&amp;" "&amp;ROUNDUP('VG working'!G258*HLOOKUP('Special Numbers_AT'!$AB$2,'Special Numbers_AT'!$AC$2:$AI$3,2,0),4)</f>
        <v>€ 0.0606</v>
      </c>
    </row>
    <row r="259" spans="2:7" x14ac:dyDescent="0.35">
      <c r="B259" s="78" t="s">
        <v>765</v>
      </c>
      <c r="C259" s="78" t="s">
        <v>20</v>
      </c>
      <c r="D259" s="78" t="s">
        <v>534</v>
      </c>
      <c r="E259" s="78" t="s">
        <v>534</v>
      </c>
      <c r="F259" s="78" t="str">
        <f>VLOOKUP('Special Numbers_AT'!$AB$2,'Special Numbers_AT'!$AL$7:$AM$7,2,0)&amp;" "&amp;ROUNDUP('VG working'!F259*HLOOKUP('Special Numbers_AT'!$AB$2,'Special Numbers_AT'!$AC$2:$AI$3,2,0),4)</f>
        <v>€ 0.0606</v>
      </c>
      <c r="G259" s="78" t="str">
        <f>VLOOKUP('Special Numbers_AT'!$AB$2,'Special Numbers_AT'!$AL$7:$AM$7,2,0)&amp;" "&amp;ROUNDUP('VG working'!G259*HLOOKUP('Special Numbers_AT'!$AB$2,'Special Numbers_AT'!$AC$2:$AI$3,2,0),4)</f>
        <v>€ 0.0606</v>
      </c>
    </row>
    <row r="260" spans="2:7" x14ac:dyDescent="0.35">
      <c r="B260" s="78" t="s">
        <v>765</v>
      </c>
      <c r="C260" s="78" t="s">
        <v>20</v>
      </c>
      <c r="D260" s="78" t="s">
        <v>535</v>
      </c>
      <c r="E260" s="78" t="s">
        <v>536</v>
      </c>
      <c r="F260" s="78" t="str">
        <f>VLOOKUP('Special Numbers_AT'!$AB$2,'Special Numbers_AT'!$AL$7:$AM$7,2,0)&amp;" "&amp;ROUNDUP('VG working'!F260*HLOOKUP('Special Numbers_AT'!$AB$2,'Special Numbers_AT'!$AC$2:$AI$3,2,0),4)</f>
        <v>€ 0.0606</v>
      </c>
      <c r="G260" s="78" t="str">
        <f>VLOOKUP('Special Numbers_AT'!$AB$2,'Special Numbers_AT'!$AL$7:$AM$7,2,0)&amp;" "&amp;ROUNDUP('VG working'!G260*HLOOKUP('Special Numbers_AT'!$AB$2,'Special Numbers_AT'!$AC$2:$AI$3,2,0),4)</f>
        <v>€ 0.0606</v>
      </c>
    </row>
    <row r="261" spans="2:7" x14ac:dyDescent="0.35">
      <c r="B261" s="78" t="s">
        <v>765</v>
      </c>
      <c r="C261" s="78" t="s">
        <v>20</v>
      </c>
      <c r="D261" s="78" t="s">
        <v>537</v>
      </c>
      <c r="E261" s="78" t="s">
        <v>538</v>
      </c>
      <c r="F261" s="78" t="str">
        <f>VLOOKUP('Special Numbers_AT'!$AB$2,'Special Numbers_AT'!$AL$7:$AM$7,2,0)&amp;" "&amp;ROUNDUP('VG working'!F261*HLOOKUP('Special Numbers_AT'!$AB$2,'Special Numbers_AT'!$AC$2:$AI$3,2,0),4)</f>
        <v>€ 0.0606</v>
      </c>
      <c r="G261" s="78" t="str">
        <f>VLOOKUP('Special Numbers_AT'!$AB$2,'Special Numbers_AT'!$AL$7:$AM$7,2,0)&amp;" "&amp;ROUNDUP('VG working'!G261*HLOOKUP('Special Numbers_AT'!$AB$2,'Special Numbers_AT'!$AC$2:$AI$3,2,0),4)</f>
        <v>€ 0.0606</v>
      </c>
    </row>
    <row r="262" spans="2:7" x14ac:dyDescent="0.35">
      <c r="B262" s="78" t="s">
        <v>765</v>
      </c>
      <c r="C262" s="78" t="s">
        <v>20</v>
      </c>
      <c r="D262" s="78" t="s">
        <v>539</v>
      </c>
      <c r="E262" s="78" t="s">
        <v>540</v>
      </c>
      <c r="F262" s="78" t="str">
        <f>VLOOKUP('Special Numbers_AT'!$AB$2,'Special Numbers_AT'!$AL$7:$AM$7,2,0)&amp;" "&amp;ROUNDUP('VG working'!F262*HLOOKUP('Special Numbers_AT'!$AB$2,'Special Numbers_AT'!$AC$2:$AI$3,2,0),4)</f>
        <v>€ 0.0606</v>
      </c>
      <c r="G262" s="78" t="str">
        <f>VLOOKUP('Special Numbers_AT'!$AB$2,'Special Numbers_AT'!$AL$7:$AM$7,2,0)&amp;" "&amp;ROUNDUP('VG working'!G262*HLOOKUP('Special Numbers_AT'!$AB$2,'Special Numbers_AT'!$AC$2:$AI$3,2,0),4)</f>
        <v>€ 0.0606</v>
      </c>
    </row>
    <row r="263" spans="2:7" x14ac:dyDescent="0.35">
      <c r="B263" s="78" t="s">
        <v>765</v>
      </c>
      <c r="C263" s="78" t="s">
        <v>20</v>
      </c>
      <c r="D263" s="78" t="s">
        <v>541</v>
      </c>
      <c r="E263" s="78" t="s">
        <v>542</v>
      </c>
      <c r="F263" s="78" t="str">
        <f>VLOOKUP('Special Numbers_AT'!$AB$2,'Special Numbers_AT'!$AL$7:$AM$7,2,0)&amp;" "&amp;ROUNDUP('VG working'!F263*HLOOKUP('Special Numbers_AT'!$AB$2,'Special Numbers_AT'!$AC$2:$AI$3,2,0),4)</f>
        <v>€ 0.0606</v>
      </c>
      <c r="G263" s="78" t="str">
        <f>VLOOKUP('Special Numbers_AT'!$AB$2,'Special Numbers_AT'!$AL$7:$AM$7,2,0)&amp;" "&amp;ROUNDUP('VG working'!G263*HLOOKUP('Special Numbers_AT'!$AB$2,'Special Numbers_AT'!$AC$2:$AI$3,2,0),4)</f>
        <v>€ 0.0606</v>
      </c>
    </row>
    <row r="264" spans="2:7" x14ac:dyDescent="0.35">
      <c r="B264" s="78" t="s">
        <v>765</v>
      </c>
      <c r="C264" s="78" t="s">
        <v>20</v>
      </c>
      <c r="D264" s="78" t="s">
        <v>543</v>
      </c>
      <c r="E264" s="78" t="s">
        <v>543</v>
      </c>
      <c r="F264" s="78" t="str">
        <f>VLOOKUP('Special Numbers_AT'!$AB$2,'Special Numbers_AT'!$AL$7:$AM$7,2,0)&amp;" "&amp;ROUNDUP('VG working'!F264*HLOOKUP('Special Numbers_AT'!$AB$2,'Special Numbers_AT'!$AC$2:$AI$3,2,0),4)</f>
        <v>€ 0.0606</v>
      </c>
      <c r="G264" s="78" t="str">
        <f>VLOOKUP('Special Numbers_AT'!$AB$2,'Special Numbers_AT'!$AL$7:$AM$7,2,0)&amp;" "&amp;ROUNDUP('VG working'!G264*HLOOKUP('Special Numbers_AT'!$AB$2,'Special Numbers_AT'!$AC$2:$AI$3,2,0),4)</f>
        <v>€ 0.0606</v>
      </c>
    </row>
    <row r="265" spans="2:7" x14ac:dyDescent="0.35">
      <c r="B265" s="78" t="s">
        <v>765</v>
      </c>
      <c r="C265" s="78" t="s">
        <v>20</v>
      </c>
      <c r="D265" s="78" t="s">
        <v>544</v>
      </c>
      <c r="E265" s="78" t="s">
        <v>545</v>
      </c>
      <c r="F265" s="78" t="str">
        <f>VLOOKUP('Special Numbers_AT'!$AB$2,'Special Numbers_AT'!$AL$7:$AM$7,2,0)&amp;" "&amp;ROUNDUP('VG working'!F265*HLOOKUP('Special Numbers_AT'!$AB$2,'Special Numbers_AT'!$AC$2:$AI$3,2,0),4)</f>
        <v>€ 0.0606</v>
      </c>
      <c r="G265" s="78" t="str">
        <f>VLOOKUP('Special Numbers_AT'!$AB$2,'Special Numbers_AT'!$AL$7:$AM$7,2,0)&amp;" "&amp;ROUNDUP('VG working'!G265*HLOOKUP('Special Numbers_AT'!$AB$2,'Special Numbers_AT'!$AC$2:$AI$3,2,0),4)</f>
        <v>€ 0.0606</v>
      </c>
    </row>
    <row r="266" spans="2:7" x14ac:dyDescent="0.35">
      <c r="B266" s="78" t="s">
        <v>765</v>
      </c>
      <c r="C266" s="78" t="s">
        <v>20</v>
      </c>
      <c r="D266" s="78" t="s">
        <v>546</v>
      </c>
      <c r="E266" s="78" t="s">
        <v>547</v>
      </c>
      <c r="F266" s="78" t="str">
        <f>VLOOKUP('Special Numbers_AT'!$AB$2,'Special Numbers_AT'!$AL$7:$AM$7,2,0)&amp;" "&amp;ROUNDUP('VG working'!F266*HLOOKUP('Special Numbers_AT'!$AB$2,'Special Numbers_AT'!$AC$2:$AI$3,2,0),4)</f>
        <v>€ 0.0606</v>
      </c>
      <c r="G266" s="78" t="str">
        <f>VLOOKUP('Special Numbers_AT'!$AB$2,'Special Numbers_AT'!$AL$7:$AM$7,2,0)&amp;" "&amp;ROUNDUP('VG working'!G266*HLOOKUP('Special Numbers_AT'!$AB$2,'Special Numbers_AT'!$AC$2:$AI$3,2,0),4)</f>
        <v>€ 0.0606</v>
      </c>
    </row>
    <row r="267" spans="2:7" x14ac:dyDescent="0.35">
      <c r="B267" s="78" t="s">
        <v>765</v>
      </c>
      <c r="C267" s="78" t="s">
        <v>20</v>
      </c>
      <c r="D267" s="78" t="s">
        <v>548</v>
      </c>
      <c r="E267" s="78" t="s">
        <v>549</v>
      </c>
      <c r="F267" s="78" t="str">
        <f>VLOOKUP('Special Numbers_AT'!$AB$2,'Special Numbers_AT'!$AL$7:$AM$7,2,0)&amp;" "&amp;ROUNDUP('VG working'!F267*HLOOKUP('Special Numbers_AT'!$AB$2,'Special Numbers_AT'!$AC$2:$AI$3,2,0),4)</f>
        <v>€ 0.0606</v>
      </c>
      <c r="G267" s="78" t="str">
        <f>VLOOKUP('Special Numbers_AT'!$AB$2,'Special Numbers_AT'!$AL$7:$AM$7,2,0)&amp;" "&amp;ROUNDUP('VG working'!G267*HLOOKUP('Special Numbers_AT'!$AB$2,'Special Numbers_AT'!$AC$2:$AI$3,2,0),4)</f>
        <v>€ 0.0606</v>
      </c>
    </row>
    <row r="268" spans="2:7" x14ac:dyDescent="0.35">
      <c r="B268" s="78" t="s">
        <v>765</v>
      </c>
      <c r="C268" s="78" t="s">
        <v>20</v>
      </c>
      <c r="D268" s="78" t="s">
        <v>550</v>
      </c>
      <c r="E268" s="78" t="s">
        <v>551</v>
      </c>
      <c r="F268" s="78" t="str">
        <f>VLOOKUP('Special Numbers_AT'!$AB$2,'Special Numbers_AT'!$AL$7:$AM$7,2,0)&amp;" "&amp;ROUNDUP('VG working'!F268*HLOOKUP('Special Numbers_AT'!$AB$2,'Special Numbers_AT'!$AC$2:$AI$3,2,0),4)</f>
        <v>€ 0.0606</v>
      </c>
      <c r="G268" s="78" t="str">
        <f>VLOOKUP('Special Numbers_AT'!$AB$2,'Special Numbers_AT'!$AL$7:$AM$7,2,0)&amp;" "&amp;ROUNDUP('VG working'!G268*HLOOKUP('Special Numbers_AT'!$AB$2,'Special Numbers_AT'!$AC$2:$AI$3,2,0),4)</f>
        <v>€ 0.0606</v>
      </c>
    </row>
    <row r="269" spans="2:7" x14ac:dyDescent="0.35">
      <c r="B269" s="78" t="s">
        <v>765</v>
      </c>
      <c r="C269" s="78" t="s">
        <v>20</v>
      </c>
      <c r="D269" s="78" t="s">
        <v>552</v>
      </c>
      <c r="E269" s="78" t="s">
        <v>553</v>
      </c>
      <c r="F269" s="78" t="str">
        <f>VLOOKUP('Special Numbers_AT'!$AB$2,'Special Numbers_AT'!$AL$7:$AM$7,2,0)&amp;" "&amp;ROUNDUP('VG working'!F269*HLOOKUP('Special Numbers_AT'!$AB$2,'Special Numbers_AT'!$AC$2:$AI$3,2,0),4)</f>
        <v>€ 0.0606</v>
      </c>
      <c r="G269" s="78" t="str">
        <f>VLOOKUP('Special Numbers_AT'!$AB$2,'Special Numbers_AT'!$AL$7:$AM$7,2,0)&amp;" "&amp;ROUNDUP('VG working'!G269*HLOOKUP('Special Numbers_AT'!$AB$2,'Special Numbers_AT'!$AC$2:$AI$3,2,0),4)</f>
        <v>€ 0.0606</v>
      </c>
    </row>
    <row r="270" spans="2:7" x14ac:dyDescent="0.35">
      <c r="B270" s="78" t="s">
        <v>765</v>
      </c>
      <c r="C270" s="78" t="s">
        <v>20</v>
      </c>
      <c r="D270" s="78" t="s">
        <v>554</v>
      </c>
      <c r="E270" s="78" t="s">
        <v>555</v>
      </c>
      <c r="F270" s="78" t="str">
        <f>VLOOKUP('Special Numbers_AT'!$AB$2,'Special Numbers_AT'!$AL$7:$AM$7,2,0)&amp;" "&amp;ROUNDUP('VG working'!F270*HLOOKUP('Special Numbers_AT'!$AB$2,'Special Numbers_AT'!$AC$2:$AI$3,2,0),4)</f>
        <v>€ 0.0606</v>
      </c>
      <c r="G270" s="78" t="str">
        <f>VLOOKUP('Special Numbers_AT'!$AB$2,'Special Numbers_AT'!$AL$7:$AM$7,2,0)&amp;" "&amp;ROUNDUP('VG working'!G270*HLOOKUP('Special Numbers_AT'!$AB$2,'Special Numbers_AT'!$AC$2:$AI$3,2,0),4)</f>
        <v>€ 0.0606</v>
      </c>
    </row>
    <row r="271" spans="2:7" x14ac:dyDescent="0.35">
      <c r="B271" s="78" t="s">
        <v>765</v>
      </c>
      <c r="C271" s="78" t="s">
        <v>20</v>
      </c>
      <c r="D271" s="78" t="s">
        <v>556</v>
      </c>
      <c r="E271" s="78" t="s">
        <v>557</v>
      </c>
      <c r="F271" s="78" t="str">
        <f>VLOOKUP('Special Numbers_AT'!$AB$2,'Special Numbers_AT'!$AL$7:$AM$7,2,0)&amp;" "&amp;ROUNDUP('VG working'!F271*HLOOKUP('Special Numbers_AT'!$AB$2,'Special Numbers_AT'!$AC$2:$AI$3,2,0),4)</f>
        <v>€ 0.0606</v>
      </c>
      <c r="G271" s="78" t="str">
        <f>VLOOKUP('Special Numbers_AT'!$AB$2,'Special Numbers_AT'!$AL$7:$AM$7,2,0)&amp;" "&amp;ROUNDUP('VG working'!G271*HLOOKUP('Special Numbers_AT'!$AB$2,'Special Numbers_AT'!$AC$2:$AI$3,2,0),4)</f>
        <v>€ 0.0606</v>
      </c>
    </row>
    <row r="272" spans="2:7" x14ac:dyDescent="0.35">
      <c r="B272" s="78" t="s">
        <v>765</v>
      </c>
      <c r="C272" s="78" t="s">
        <v>20</v>
      </c>
      <c r="D272" s="78" t="s">
        <v>558</v>
      </c>
      <c r="E272" s="78" t="s">
        <v>559</v>
      </c>
      <c r="F272" s="78" t="str">
        <f>VLOOKUP('Special Numbers_AT'!$AB$2,'Special Numbers_AT'!$AL$7:$AM$7,2,0)&amp;" "&amp;ROUNDUP('VG working'!F272*HLOOKUP('Special Numbers_AT'!$AB$2,'Special Numbers_AT'!$AC$2:$AI$3,2,0),4)</f>
        <v>€ 0.0606</v>
      </c>
      <c r="G272" s="78" t="str">
        <f>VLOOKUP('Special Numbers_AT'!$AB$2,'Special Numbers_AT'!$AL$7:$AM$7,2,0)&amp;" "&amp;ROUNDUP('VG working'!G272*HLOOKUP('Special Numbers_AT'!$AB$2,'Special Numbers_AT'!$AC$2:$AI$3,2,0),4)</f>
        <v>€ 0.0606</v>
      </c>
    </row>
    <row r="273" spans="2:7" x14ac:dyDescent="0.35">
      <c r="B273" s="78" t="s">
        <v>765</v>
      </c>
      <c r="C273" s="78" t="s">
        <v>20</v>
      </c>
      <c r="D273" s="78" t="s">
        <v>560</v>
      </c>
      <c r="E273" s="78" t="s">
        <v>561</v>
      </c>
      <c r="F273" s="78" t="str">
        <f>VLOOKUP('Special Numbers_AT'!$AB$2,'Special Numbers_AT'!$AL$7:$AM$7,2,0)&amp;" "&amp;ROUNDUP('VG working'!F273*HLOOKUP('Special Numbers_AT'!$AB$2,'Special Numbers_AT'!$AC$2:$AI$3,2,0),4)</f>
        <v>€ 0.0606</v>
      </c>
      <c r="G273" s="78" t="str">
        <f>VLOOKUP('Special Numbers_AT'!$AB$2,'Special Numbers_AT'!$AL$7:$AM$7,2,0)&amp;" "&amp;ROUNDUP('VG working'!G273*HLOOKUP('Special Numbers_AT'!$AB$2,'Special Numbers_AT'!$AC$2:$AI$3,2,0),4)</f>
        <v>€ 0.0606</v>
      </c>
    </row>
    <row r="274" spans="2:7" x14ac:dyDescent="0.35">
      <c r="B274" s="78" t="s">
        <v>765</v>
      </c>
      <c r="C274" s="78" t="s">
        <v>20</v>
      </c>
      <c r="D274" s="78" t="s">
        <v>562</v>
      </c>
      <c r="E274" s="78" t="s">
        <v>563</v>
      </c>
      <c r="F274" s="78" t="str">
        <f>VLOOKUP('Special Numbers_AT'!$AB$2,'Special Numbers_AT'!$AL$7:$AM$7,2,0)&amp;" "&amp;ROUNDUP('VG working'!F274*HLOOKUP('Special Numbers_AT'!$AB$2,'Special Numbers_AT'!$AC$2:$AI$3,2,0),4)</f>
        <v>€ 0.0606</v>
      </c>
      <c r="G274" s="78" t="str">
        <f>VLOOKUP('Special Numbers_AT'!$AB$2,'Special Numbers_AT'!$AL$7:$AM$7,2,0)&amp;" "&amp;ROUNDUP('VG working'!G274*HLOOKUP('Special Numbers_AT'!$AB$2,'Special Numbers_AT'!$AC$2:$AI$3,2,0),4)</f>
        <v>€ 0.0606</v>
      </c>
    </row>
    <row r="275" spans="2:7" x14ac:dyDescent="0.35">
      <c r="B275" s="78" t="s">
        <v>765</v>
      </c>
      <c r="C275" s="78" t="s">
        <v>20</v>
      </c>
      <c r="D275" s="78" t="s">
        <v>564</v>
      </c>
      <c r="E275" s="78" t="s">
        <v>564</v>
      </c>
      <c r="F275" s="78" t="str">
        <f>VLOOKUP('Special Numbers_AT'!$AB$2,'Special Numbers_AT'!$AL$7:$AM$7,2,0)&amp;" "&amp;ROUNDUP('VG working'!F275*HLOOKUP('Special Numbers_AT'!$AB$2,'Special Numbers_AT'!$AC$2:$AI$3,2,0),4)</f>
        <v>€ 0.0606</v>
      </c>
      <c r="G275" s="78" t="str">
        <f>VLOOKUP('Special Numbers_AT'!$AB$2,'Special Numbers_AT'!$AL$7:$AM$7,2,0)&amp;" "&amp;ROUNDUP('VG working'!G275*HLOOKUP('Special Numbers_AT'!$AB$2,'Special Numbers_AT'!$AC$2:$AI$3,2,0),4)</f>
        <v>€ 0.0606</v>
      </c>
    </row>
    <row r="276" spans="2:7" x14ac:dyDescent="0.35">
      <c r="B276" s="78" t="s">
        <v>765</v>
      </c>
      <c r="C276" s="78" t="s">
        <v>20</v>
      </c>
      <c r="D276" s="78" t="s">
        <v>565</v>
      </c>
      <c r="E276" s="78" t="s">
        <v>565</v>
      </c>
      <c r="F276" s="78" t="str">
        <f>VLOOKUP('Special Numbers_AT'!$AB$2,'Special Numbers_AT'!$AL$7:$AM$7,2,0)&amp;" "&amp;ROUNDUP('VG working'!F276*HLOOKUP('Special Numbers_AT'!$AB$2,'Special Numbers_AT'!$AC$2:$AI$3,2,0),4)</f>
        <v>€ 0.0606</v>
      </c>
      <c r="G276" s="78" t="str">
        <f>VLOOKUP('Special Numbers_AT'!$AB$2,'Special Numbers_AT'!$AL$7:$AM$7,2,0)&amp;" "&amp;ROUNDUP('VG working'!G276*HLOOKUP('Special Numbers_AT'!$AB$2,'Special Numbers_AT'!$AC$2:$AI$3,2,0),4)</f>
        <v>€ 0.0606</v>
      </c>
    </row>
    <row r="277" spans="2:7" x14ac:dyDescent="0.35">
      <c r="B277" s="78" t="s">
        <v>765</v>
      </c>
      <c r="C277" s="78" t="s">
        <v>20</v>
      </c>
      <c r="D277" s="78" t="s">
        <v>566</v>
      </c>
      <c r="E277" s="78" t="s">
        <v>567</v>
      </c>
      <c r="F277" s="78" t="str">
        <f>VLOOKUP('Special Numbers_AT'!$AB$2,'Special Numbers_AT'!$AL$7:$AM$7,2,0)&amp;" "&amp;ROUNDUP('VG working'!F277*HLOOKUP('Special Numbers_AT'!$AB$2,'Special Numbers_AT'!$AC$2:$AI$3,2,0),4)</f>
        <v>€ 0.0606</v>
      </c>
      <c r="G277" s="78" t="str">
        <f>VLOOKUP('Special Numbers_AT'!$AB$2,'Special Numbers_AT'!$AL$7:$AM$7,2,0)&amp;" "&amp;ROUNDUP('VG working'!G277*HLOOKUP('Special Numbers_AT'!$AB$2,'Special Numbers_AT'!$AC$2:$AI$3,2,0),4)</f>
        <v>€ 0.0606</v>
      </c>
    </row>
    <row r="278" spans="2:7" x14ac:dyDescent="0.35">
      <c r="B278" s="78" t="s">
        <v>765</v>
      </c>
      <c r="C278" s="78" t="s">
        <v>20</v>
      </c>
      <c r="D278" s="78" t="s">
        <v>568</v>
      </c>
      <c r="E278" s="78" t="s">
        <v>569</v>
      </c>
      <c r="F278" s="78" t="str">
        <f>VLOOKUP('Special Numbers_AT'!$AB$2,'Special Numbers_AT'!$AL$7:$AM$7,2,0)&amp;" "&amp;ROUNDUP('VG working'!F278*HLOOKUP('Special Numbers_AT'!$AB$2,'Special Numbers_AT'!$AC$2:$AI$3,2,0),4)</f>
        <v>€ 0.0606</v>
      </c>
      <c r="G278" s="78" t="str">
        <f>VLOOKUP('Special Numbers_AT'!$AB$2,'Special Numbers_AT'!$AL$7:$AM$7,2,0)&amp;" "&amp;ROUNDUP('VG working'!G278*HLOOKUP('Special Numbers_AT'!$AB$2,'Special Numbers_AT'!$AC$2:$AI$3,2,0),4)</f>
        <v>€ 0.0606</v>
      </c>
    </row>
    <row r="279" spans="2:7" x14ac:dyDescent="0.35">
      <c r="B279" s="78" t="s">
        <v>765</v>
      </c>
      <c r="C279" s="78" t="s">
        <v>20</v>
      </c>
      <c r="D279" s="78" t="s">
        <v>570</v>
      </c>
      <c r="E279" s="78" t="s">
        <v>571</v>
      </c>
      <c r="F279" s="78" t="str">
        <f>VLOOKUP('Special Numbers_AT'!$AB$2,'Special Numbers_AT'!$AL$7:$AM$7,2,0)&amp;" "&amp;ROUNDUP('VG working'!F279*HLOOKUP('Special Numbers_AT'!$AB$2,'Special Numbers_AT'!$AC$2:$AI$3,2,0),4)</f>
        <v>€ 0.0606</v>
      </c>
      <c r="G279" s="78" t="str">
        <f>VLOOKUP('Special Numbers_AT'!$AB$2,'Special Numbers_AT'!$AL$7:$AM$7,2,0)&amp;" "&amp;ROUNDUP('VG working'!G279*HLOOKUP('Special Numbers_AT'!$AB$2,'Special Numbers_AT'!$AC$2:$AI$3,2,0),4)</f>
        <v>€ 0.0606</v>
      </c>
    </row>
    <row r="280" spans="2:7" x14ac:dyDescent="0.35">
      <c r="B280" s="78" t="s">
        <v>765</v>
      </c>
      <c r="C280" s="78" t="s">
        <v>20</v>
      </c>
      <c r="D280" s="78" t="s">
        <v>572</v>
      </c>
      <c r="E280" s="78" t="s">
        <v>573</v>
      </c>
      <c r="F280" s="78" t="str">
        <f>VLOOKUP('Special Numbers_AT'!$AB$2,'Special Numbers_AT'!$AL$7:$AM$7,2,0)&amp;" "&amp;ROUNDUP('VG working'!F280*HLOOKUP('Special Numbers_AT'!$AB$2,'Special Numbers_AT'!$AC$2:$AI$3,2,0),4)</f>
        <v>€ 0.0606</v>
      </c>
      <c r="G280" s="78" t="str">
        <f>VLOOKUP('Special Numbers_AT'!$AB$2,'Special Numbers_AT'!$AL$7:$AM$7,2,0)&amp;" "&amp;ROUNDUP('VG working'!G280*HLOOKUP('Special Numbers_AT'!$AB$2,'Special Numbers_AT'!$AC$2:$AI$3,2,0),4)</f>
        <v>€ 0.0606</v>
      </c>
    </row>
    <row r="281" spans="2:7" x14ac:dyDescent="0.35">
      <c r="B281" s="78" t="s">
        <v>765</v>
      </c>
      <c r="C281" s="78" t="s">
        <v>20</v>
      </c>
      <c r="D281" s="78" t="s">
        <v>574</v>
      </c>
      <c r="E281" s="78" t="s">
        <v>575</v>
      </c>
      <c r="F281" s="78" t="str">
        <f>VLOOKUP('Special Numbers_AT'!$AB$2,'Special Numbers_AT'!$AL$7:$AM$7,2,0)&amp;" "&amp;ROUNDUP('VG working'!F281*HLOOKUP('Special Numbers_AT'!$AB$2,'Special Numbers_AT'!$AC$2:$AI$3,2,0),4)</f>
        <v>€ 0.0606</v>
      </c>
      <c r="G281" s="78" t="str">
        <f>VLOOKUP('Special Numbers_AT'!$AB$2,'Special Numbers_AT'!$AL$7:$AM$7,2,0)&amp;" "&amp;ROUNDUP('VG working'!G281*HLOOKUP('Special Numbers_AT'!$AB$2,'Special Numbers_AT'!$AC$2:$AI$3,2,0),4)</f>
        <v>€ 0.0606</v>
      </c>
    </row>
    <row r="282" spans="2:7" x14ac:dyDescent="0.35">
      <c r="B282" s="78" t="s">
        <v>765</v>
      </c>
      <c r="C282" s="78" t="s">
        <v>20</v>
      </c>
      <c r="D282" s="78" t="s">
        <v>576</v>
      </c>
      <c r="E282" s="78" t="s">
        <v>577</v>
      </c>
      <c r="F282" s="78" t="str">
        <f>VLOOKUP('Special Numbers_AT'!$AB$2,'Special Numbers_AT'!$AL$7:$AM$7,2,0)&amp;" "&amp;ROUNDUP('VG working'!F282*HLOOKUP('Special Numbers_AT'!$AB$2,'Special Numbers_AT'!$AC$2:$AI$3,2,0),4)</f>
        <v>€ 0.0606</v>
      </c>
      <c r="G282" s="78" t="str">
        <f>VLOOKUP('Special Numbers_AT'!$AB$2,'Special Numbers_AT'!$AL$7:$AM$7,2,0)&amp;" "&amp;ROUNDUP('VG working'!G282*HLOOKUP('Special Numbers_AT'!$AB$2,'Special Numbers_AT'!$AC$2:$AI$3,2,0),4)</f>
        <v>€ 0.0606</v>
      </c>
    </row>
    <row r="283" spans="2:7" x14ac:dyDescent="0.35">
      <c r="B283" s="78" t="s">
        <v>765</v>
      </c>
      <c r="C283" s="78" t="s">
        <v>20</v>
      </c>
      <c r="D283" s="78" t="s">
        <v>578</v>
      </c>
      <c r="E283" s="78" t="s">
        <v>579</v>
      </c>
      <c r="F283" s="78" t="str">
        <f>VLOOKUP('Special Numbers_AT'!$AB$2,'Special Numbers_AT'!$AL$7:$AM$7,2,0)&amp;" "&amp;ROUNDUP('VG working'!F283*HLOOKUP('Special Numbers_AT'!$AB$2,'Special Numbers_AT'!$AC$2:$AI$3,2,0),4)</f>
        <v>€ 0.0606</v>
      </c>
      <c r="G283" s="78" t="str">
        <f>VLOOKUP('Special Numbers_AT'!$AB$2,'Special Numbers_AT'!$AL$7:$AM$7,2,0)&amp;" "&amp;ROUNDUP('VG working'!G283*HLOOKUP('Special Numbers_AT'!$AB$2,'Special Numbers_AT'!$AC$2:$AI$3,2,0),4)</f>
        <v>€ 0.0606</v>
      </c>
    </row>
    <row r="284" spans="2:7" x14ac:dyDescent="0.35">
      <c r="B284" s="78" t="s">
        <v>765</v>
      </c>
      <c r="C284" s="78" t="s">
        <v>20</v>
      </c>
      <c r="D284" s="78" t="s">
        <v>580</v>
      </c>
      <c r="E284" s="78" t="s">
        <v>581</v>
      </c>
      <c r="F284" s="78" t="str">
        <f>VLOOKUP('Special Numbers_AT'!$AB$2,'Special Numbers_AT'!$AL$7:$AM$7,2,0)&amp;" "&amp;ROUNDUP('VG working'!F284*HLOOKUP('Special Numbers_AT'!$AB$2,'Special Numbers_AT'!$AC$2:$AI$3,2,0),4)</f>
        <v>€ 0.0606</v>
      </c>
      <c r="G284" s="78" t="str">
        <f>VLOOKUP('Special Numbers_AT'!$AB$2,'Special Numbers_AT'!$AL$7:$AM$7,2,0)&amp;" "&amp;ROUNDUP('VG working'!G284*HLOOKUP('Special Numbers_AT'!$AB$2,'Special Numbers_AT'!$AC$2:$AI$3,2,0),4)</f>
        <v>€ 0.0606</v>
      </c>
    </row>
    <row r="285" spans="2:7" x14ac:dyDescent="0.35">
      <c r="B285" s="78" t="s">
        <v>765</v>
      </c>
      <c r="C285" s="78" t="s">
        <v>20</v>
      </c>
      <c r="D285" s="78" t="s">
        <v>582</v>
      </c>
      <c r="E285" s="78" t="s">
        <v>583</v>
      </c>
      <c r="F285" s="78" t="str">
        <f>VLOOKUP('Special Numbers_AT'!$AB$2,'Special Numbers_AT'!$AL$7:$AM$7,2,0)&amp;" "&amp;ROUNDUP('VG working'!F285*HLOOKUP('Special Numbers_AT'!$AB$2,'Special Numbers_AT'!$AC$2:$AI$3,2,0),4)</f>
        <v>€ 0.0606</v>
      </c>
      <c r="G285" s="78" t="str">
        <f>VLOOKUP('Special Numbers_AT'!$AB$2,'Special Numbers_AT'!$AL$7:$AM$7,2,0)&amp;" "&amp;ROUNDUP('VG working'!G285*HLOOKUP('Special Numbers_AT'!$AB$2,'Special Numbers_AT'!$AC$2:$AI$3,2,0),4)</f>
        <v>€ 0.0606</v>
      </c>
    </row>
    <row r="286" spans="2:7" x14ac:dyDescent="0.35">
      <c r="B286" s="78" t="s">
        <v>765</v>
      </c>
      <c r="C286" s="78" t="s">
        <v>20</v>
      </c>
      <c r="D286" s="78" t="s">
        <v>584</v>
      </c>
      <c r="E286" s="78" t="s">
        <v>585</v>
      </c>
      <c r="F286" s="78" t="str">
        <f>VLOOKUP('Special Numbers_AT'!$AB$2,'Special Numbers_AT'!$AL$7:$AM$7,2,0)&amp;" "&amp;ROUNDUP('VG working'!F286*HLOOKUP('Special Numbers_AT'!$AB$2,'Special Numbers_AT'!$AC$2:$AI$3,2,0),4)</f>
        <v>€ 0.0606</v>
      </c>
      <c r="G286" s="78" t="str">
        <f>VLOOKUP('Special Numbers_AT'!$AB$2,'Special Numbers_AT'!$AL$7:$AM$7,2,0)&amp;" "&amp;ROUNDUP('VG working'!G286*HLOOKUP('Special Numbers_AT'!$AB$2,'Special Numbers_AT'!$AC$2:$AI$3,2,0),4)</f>
        <v>€ 0.0606</v>
      </c>
    </row>
    <row r="287" spans="2:7" x14ac:dyDescent="0.35">
      <c r="B287" s="78" t="s">
        <v>765</v>
      </c>
      <c r="C287" s="78" t="s">
        <v>20</v>
      </c>
      <c r="D287" s="78" t="s">
        <v>586</v>
      </c>
      <c r="E287" s="78" t="s">
        <v>587</v>
      </c>
      <c r="F287" s="78" t="str">
        <f>VLOOKUP('Special Numbers_AT'!$AB$2,'Special Numbers_AT'!$AL$7:$AM$7,2,0)&amp;" "&amp;ROUNDUP('VG working'!F287*HLOOKUP('Special Numbers_AT'!$AB$2,'Special Numbers_AT'!$AC$2:$AI$3,2,0),4)</f>
        <v>€ 0.0606</v>
      </c>
      <c r="G287" s="78" t="str">
        <f>VLOOKUP('Special Numbers_AT'!$AB$2,'Special Numbers_AT'!$AL$7:$AM$7,2,0)&amp;" "&amp;ROUNDUP('VG working'!G287*HLOOKUP('Special Numbers_AT'!$AB$2,'Special Numbers_AT'!$AC$2:$AI$3,2,0),4)</f>
        <v>€ 0.0606</v>
      </c>
    </row>
    <row r="288" spans="2:7" x14ac:dyDescent="0.35">
      <c r="B288" s="78" t="s">
        <v>765</v>
      </c>
      <c r="C288" s="78" t="s">
        <v>20</v>
      </c>
      <c r="D288" s="78" t="s">
        <v>588</v>
      </c>
      <c r="E288" s="78" t="s">
        <v>588</v>
      </c>
      <c r="F288" s="78" t="str">
        <f>VLOOKUP('Special Numbers_AT'!$AB$2,'Special Numbers_AT'!$AL$7:$AM$7,2,0)&amp;" "&amp;ROUNDUP('VG working'!F288*HLOOKUP('Special Numbers_AT'!$AB$2,'Special Numbers_AT'!$AC$2:$AI$3,2,0),4)</f>
        <v>€ 0.0606</v>
      </c>
      <c r="G288" s="78" t="str">
        <f>VLOOKUP('Special Numbers_AT'!$AB$2,'Special Numbers_AT'!$AL$7:$AM$7,2,0)&amp;" "&amp;ROUNDUP('VG working'!G288*HLOOKUP('Special Numbers_AT'!$AB$2,'Special Numbers_AT'!$AC$2:$AI$3,2,0),4)</f>
        <v>€ 0.0606</v>
      </c>
    </row>
    <row r="289" spans="2:7" x14ac:dyDescent="0.35">
      <c r="B289" s="78" t="s">
        <v>765</v>
      </c>
      <c r="C289" s="78" t="s">
        <v>20</v>
      </c>
      <c r="D289" s="78" t="s">
        <v>589</v>
      </c>
      <c r="E289" s="78" t="s">
        <v>589</v>
      </c>
      <c r="F289" s="78" t="str">
        <f>VLOOKUP('Special Numbers_AT'!$AB$2,'Special Numbers_AT'!$AL$7:$AM$7,2,0)&amp;" "&amp;ROUNDUP('VG working'!F289*HLOOKUP('Special Numbers_AT'!$AB$2,'Special Numbers_AT'!$AC$2:$AI$3,2,0),4)</f>
        <v>€ 0.0606</v>
      </c>
      <c r="G289" s="78" t="str">
        <f>VLOOKUP('Special Numbers_AT'!$AB$2,'Special Numbers_AT'!$AL$7:$AM$7,2,0)&amp;" "&amp;ROUNDUP('VG working'!G289*HLOOKUP('Special Numbers_AT'!$AB$2,'Special Numbers_AT'!$AC$2:$AI$3,2,0),4)</f>
        <v>€ 0.0606</v>
      </c>
    </row>
    <row r="290" spans="2:7" x14ac:dyDescent="0.35">
      <c r="B290" s="78" t="s">
        <v>765</v>
      </c>
      <c r="C290" s="78" t="s">
        <v>20</v>
      </c>
      <c r="D290" s="78" t="s">
        <v>590</v>
      </c>
      <c r="E290" s="78" t="s">
        <v>590</v>
      </c>
      <c r="F290" s="78" t="str">
        <f>VLOOKUP('Special Numbers_AT'!$AB$2,'Special Numbers_AT'!$AL$7:$AM$7,2,0)&amp;" "&amp;ROUNDUP('VG working'!F290*HLOOKUP('Special Numbers_AT'!$AB$2,'Special Numbers_AT'!$AC$2:$AI$3,2,0),4)</f>
        <v>€ 0.0606</v>
      </c>
      <c r="G290" s="78" t="str">
        <f>VLOOKUP('Special Numbers_AT'!$AB$2,'Special Numbers_AT'!$AL$7:$AM$7,2,0)&amp;" "&amp;ROUNDUP('VG working'!G290*HLOOKUP('Special Numbers_AT'!$AB$2,'Special Numbers_AT'!$AC$2:$AI$3,2,0),4)</f>
        <v>€ 0.0606</v>
      </c>
    </row>
    <row r="291" spans="2:7" x14ac:dyDescent="0.35">
      <c r="B291" s="78" t="s">
        <v>765</v>
      </c>
      <c r="C291" s="78" t="s">
        <v>20</v>
      </c>
      <c r="D291" s="78" t="s">
        <v>591</v>
      </c>
      <c r="E291" s="78" t="s">
        <v>592</v>
      </c>
      <c r="F291" s="78" t="str">
        <f>VLOOKUP('Special Numbers_AT'!$AB$2,'Special Numbers_AT'!$AL$7:$AM$7,2,0)&amp;" "&amp;ROUNDUP('VG working'!F291*HLOOKUP('Special Numbers_AT'!$AB$2,'Special Numbers_AT'!$AC$2:$AI$3,2,0),4)</f>
        <v>€ 0.0606</v>
      </c>
      <c r="G291" s="78" t="str">
        <f>VLOOKUP('Special Numbers_AT'!$AB$2,'Special Numbers_AT'!$AL$7:$AM$7,2,0)&amp;" "&amp;ROUNDUP('VG working'!G291*HLOOKUP('Special Numbers_AT'!$AB$2,'Special Numbers_AT'!$AC$2:$AI$3,2,0),4)</f>
        <v>€ 0.0606</v>
      </c>
    </row>
    <row r="292" spans="2:7" x14ac:dyDescent="0.35">
      <c r="B292" s="78" t="s">
        <v>765</v>
      </c>
      <c r="C292" s="78" t="s">
        <v>20</v>
      </c>
      <c r="D292" s="78" t="s">
        <v>593</v>
      </c>
      <c r="E292" s="78" t="s">
        <v>594</v>
      </c>
      <c r="F292" s="78" t="str">
        <f>VLOOKUP('Special Numbers_AT'!$AB$2,'Special Numbers_AT'!$AL$7:$AM$7,2,0)&amp;" "&amp;ROUNDUP('VG working'!F292*HLOOKUP('Special Numbers_AT'!$AB$2,'Special Numbers_AT'!$AC$2:$AI$3,2,0),4)</f>
        <v>€ 0.0606</v>
      </c>
      <c r="G292" s="78" t="str">
        <f>VLOOKUP('Special Numbers_AT'!$AB$2,'Special Numbers_AT'!$AL$7:$AM$7,2,0)&amp;" "&amp;ROUNDUP('VG working'!G292*HLOOKUP('Special Numbers_AT'!$AB$2,'Special Numbers_AT'!$AC$2:$AI$3,2,0),4)</f>
        <v>€ 0.0606</v>
      </c>
    </row>
    <row r="293" spans="2:7" x14ac:dyDescent="0.35">
      <c r="B293" s="78" t="s">
        <v>767</v>
      </c>
      <c r="C293" s="78" t="s">
        <v>20</v>
      </c>
      <c r="D293" s="78" t="s">
        <v>595</v>
      </c>
      <c r="E293" s="78" t="s">
        <v>595</v>
      </c>
      <c r="F293" s="78" t="str">
        <f>VLOOKUP('Special Numbers_AT'!$AB$2,'Special Numbers_AT'!$AL$7:$AM$7,2,0)&amp;" "&amp;ROUNDUP('VG working'!F293*HLOOKUP('Special Numbers_AT'!$AB$2,'Special Numbers_AT'!$AC$2:$AI$3,2,0),4)</f>
        <v>€ 0.0564</v>
      </c>
      <c r="G293" s="78" t="str">
        <f>VLOOKUP('Special Numbers_AT'!$AB$2,'Special Numbers_AT'!$AL$7:$AM$7,2,0)&amp;" "&amp;ROUNDUP('VG working'!G293*HLOOKUP('Special Numbers_AT'!$AB$2,'Special Numbers_AT'!$AC$2:$AI$3,2,0),4)</f>
        <v>€ 0.0564</v>
      </c>
    </row>
    <row r="294" spans="2:7" x14ac:dyDescent="0.35">
      <c r="B294" s="78" t="s">
        <v>765</v>
      </c>
      <c r="C294" s="78" t="s">
        <v>20</v>
      </c>
      <c r="D294" s="78" t="s">
        <v>596</v>
      </c>
      <c r="E294" s="78" t="s">
        <v>596</v>
      </c>
      <c r="F294" s="78" t="str">
        <f>VLOOKUP('Special Numbers_AT'!$AB$2,'Special Numbers_AT'!$AL$7:$AM$7,2,0)&amp;" "&amp;ROUNDUP('VG working'!F294*HLOOKUP('Special Numbers_AT'!$AB$2,'Special Numbers_AT'!$AC$2:$AI$3,2,0),4)</f>
        <v>€ 0.0606</v>
      </c>
      <c r="G294" s="78" t="str">
        <f>VLOOKUP('Special Numbers_AT'!$AB$2,'Special Numbers_AT'!$AL$7:$AM$7,2,0)&amp;" "&amp;ROUNDUP('VG working'!G294*HLOOKUP('Special Numbers_AT'!$AB$2,'Special Numbers_AT'!$AC$2:$AI$3,2,0),4)</f>
        <v>€ 0.0606</v>
      </c>
    </row>
    <row r="295" spans="2:7" x14ac:dyDescent="0.35">
      <c r="B295" s="78" t="s">
        <v>765</v>
      </c>
      <c r="C295" s="78" t="s">
        <v>20</v>
      </c>
      <c r="D295" s="78" t="s">
        <v>597</v>
      </c>
      <c r="E295" s="78" t="s">
        <v>597</v>
      </c>
      <c r="F295" s="78" t="str">
        <f>VLOOKUP('Special Numbers_AT'!$AB$2,'Special Numbers_AT'!$AL$7:$AM$7,2,0)&amp;" "&amp;ROUNDUP('VG working'!F295*HLOOKUP('Special Numbers_AT'!$AB$2,'Special Numbers_AT'!$AC$2:$AI$3,2,0),4)</f>
        <v>€ 0.0606</v>
      </c>
      <c r="G295" s="78" t="str">
        <f>VLOOKUP('Special Numbers_AT'!$AB$2,'Special Numbers_AT'!$AL$7:$AM$7,2,0)&amp;" "&amp;ROUNDUP('VG working'!G295*HLOOKUP('Special Numbers_AT'!$AB$2,'Special Numbers_AT'!$AC$2:$AI$3,2,0),4)</f>
        <v>€ 0.0606</v>
      </c>
    </row>
    <row r="296" spans="2:7" x14ac:dyDescent="0.35">
      <c r="B296" s="78" t="s">
        <v>767</v>
      </c>
      <c r="C296" s="78" t="s">
        <v>20</v>
      </c>
      <c r="D296" s="78" t="s">
        <v>598</v>
      </c>
      <c r="E296" s="78" t="s">
        <v>598</v>
      </c>
      <c r="F296" s="78" t="str">
        <f>VLOOKUP('Special Numbers_AT'!$AB$2,'Special Numbers_AT'!$AL$7:$AM$7,2,0)&amp;" "&amp;ROUNDUP('VG working'!F296*HLOOKUP('Special Numbers_AT'!$AB$2,'Special Numbers_AT'!$AC$2:$AI$3,2,0),4)</f>
        <v>€ 0.0564</v>
      </c>
      <c r="G296" s="78" t="str">
        <f>VLOOKUP('Special Numbers_AT'!$AB$2,'Special Numbers_AT'!$AL$7:$AM$7,2,0)&amp;" "&amp;ROUNDUP('VG working'!G296*HLOOKUP('Special Numbers_AT'!$AB$2,'Special Numbers_AT'!$AC$2:$AI$3,2,0),4)</f>
        <v>€ 0.0564</v>
      </c>
    </row>
    <row r="297" spans="2:7" x14ac:dyDescent="0.35">
      <c r="B297" s="78" t="s">
        <v>767</v>
      </c>
      <c r="C297" s="78" t="s">
        <v>20</v>
      </c>
      <c r="D297" s="78" t="s">
        <v>599</v>
      </c>
      <c r="E297" s="78" t="s">
        <v>600</v>
      </c>
      <c r="F297" s="78" t="str">
        <f>VLOOKUP('Special Numbers_AT'!$AB$2,'Special Numbers_AT'!$AL$7:$AM$7,2,0)&amp;" "&amp;ROUNDUP('VG working'!F297*HLOOKUP('Special Numbers_AT'!$AB$2,'Special Numbers_AT'!$AC$2:$AI$3,2,0),4)</f>
        <v>€ 0.0564</v>
      </c>
      <c r="G297" s="78" t="str">
        <f>VLOOKUP('Special Numbers_AT'!$AB$2,'Special Numbers_AT'!$AL$7:$AM$7,2,0)&amp;" "&amp;ROUNDUP('VG working'!G297*HLOOKUP('Special Numbers_AT'!$AB$2,'Special Numbers_AT'!$AC$2:$AI$3,2,0),4)</f>
        <v>€ 0.0564</v>
      </c>
    </row>
    <row r="298" spans="2:7" x14ac:dyDescent="0.35">
      <c r="B298" s="78" t="s">
        <v>767</v>
      </c>
      <c r="C298" s="78" t="s">
        <v>20</v>
      </c>
      <c r="D298" s="78" t="s">
        <v>601</v>
      </c>
      <c r="E298" s="78" t="s">
        <v>602</v>
      </c>
      <c r="F298" s="78" t="str">
        <f>VLOOKUP('Special Numbers_AT'!$AB$2,'Special Numbers_AT'!$AL$7:$AM$7,2,0)&amp;" "&amp;ROUNDUP('VG working'!F298*HLOOKUP('Special Numbers_AT'!$AB$2,'Special Numbers_AT'!$AC$2:$AI$3,2,0),4)</f>
        <v>€ 0.0564</v>
      </c>
      <c r="G298" s="78" t="str">
        <f>VLOOKUP('Special Numbers_AT'!$AB$2,'Special Numbers_AT'!$AL$7:$AM$7,2,0)&amp;" "&amp;ROUNDUP('VG working'!G298*HLOOKUP('Special Numbers_AT'!$AB$2,'Special Numbers_AT'!$AC$2:$AI$3,2,0),4)</f>
        <v>€ 0.0564</v>
      </c>
    </row>
    <row r="299" spans="2:7" x14ac:dyDescent="0.35">
      <c r="B299" s="78" t="s">
        <v>767</v>
      </c>
      <c r="C299" s="78" t="s">
        <v>20</v>
      </c>
      <c r="D299" s="78" t="s">
        <v>603</v>
      </c>
      <c r="E299" s="78" t="s">
        <v>604</v>
      </c>
      <c r="F299" s="78" t="str">
        <f>VLOOKUP('Special Numbers_AT'!$AB$2,'Special Numbers_AT'!$AL$7:$AM$7,2,0)&amp;" "&amp;ROUNDUP('VG working'!F299*HLOOKUP('Special Numbers_AT'!$AB$2,'Special Numbers_AT'!$AC$2:$AI$3,2,0),4)</f>
        <v>€ 0.0564</v>
      </c>
      <c r="G299" s="78" t="str">
        <f>VLOOKUP('Special Numbers_AT'!$AB$2,'Special Numbers_AT'!$AL$7:$AM$7,2,0)&amp;" "&amp;ROUNDUP('VG working'!G299*HLOOKUP('Special Numbers_AT'!$AB$2,'Special Numbers_AT'!$AC$2:$AI$3,2,0),4)</f>
        <v>€ 0.0564</v>
      </c>
    </row>
    <row r="300" spans="2:7" x14ac:dyDescent="0.35">
      <c r="B300" s="78" t="s">
        <v>767</v>
      </c>
      <c r="C300" s="78" t="s">
        <v>20</v>
      </c>
      <c r="D300" s="78" t="s">
        <v>605</v>
      </c>
      <c r="E300" s="78" t="s">
        <v>606</v>
      </c>
      <c r="F300" s="78" t="str">
        <f>VLOOKUP('Special Numbers_AT'!$AB$2,'Special Numbers_AT'!$AL$7:$AM$7,2,0)&amp;" "&amp;ROUNDUP('VG working'!F300*HLOOKUP('Special Numbers_AT'!$AB$2,'Special Numbers_AT'!$AC$2:$AI$3,2,0),4)</f>
        <v>€ 0.0564</v>
      </c>
      <c r="G300" s="78" t="str">
        <f>VLOOKUP('Special Numbers_AT'!$AB$2,'Special Numbers_AT'!$AL$7:$AM$7,2,0)&amp;" "&amp;ROUNDUP('VG working'!G300*HLOOKUP('Special Numbers_AT'!$AB$2,'Special Numbers_AT'!$AC$2:$AI$3,2,0),4)</f>
        <v>€ 0.0564</v>
      </c>
    </row>
    <row r="301" spans="2:7" x14ac:dyDescent="0.35">
      <c r="B301" s="78" t="s">
        <v>767</v>
      </c>
      <c r="C301" s="78" t="s">
        <v>20</v>
      </c>
      <c r="D301" s="78" t="s">
        <v>607</v>
      </c>
      <c r="E301" s="78" t="s">
        <v>608</v>
      </c>
      <c r="F301" s="78" t="str">
        <f>VLOOKUP('Special Numbers_AT'!$AB$2,'Special Numbers_AT'!$AL$7:$AM$7,2,0)&amp;" "&amp;ROUNDUP('VG working'!F301*HLOOKUP('Special Numbers_AT'!$AB$2,'Special Numbers_AT'!$AC$2:$AI$3,2,0),4)</f>
        <v>€ 0.0564</v>
      </c>
      <c r="G301" s="78" t="str">
        <f>VLOOKUP('Special Numbers_AT'!$AB$2,'Special Numbers_AT'!$AL$7:$AM$7,2,0)&amp;" "&amp;ROUNDUP('VG working'!G301*HLOOKUP('Special Numbers_AT'!$AB$2,'Special Numbers_AT'!$AC$2:$AI$3,2,0),4)</f>
        <v>€ 0.0564</v>
      </c>
    </row>
    <row r="302" spans="2:7" x14ac:dyDescent="0.35">
      <c r="B302" s="78" t="s">
        <v>767</v>
      </c>
      <c r="C302" s="78" t="s">
        <v>20</v>
      </c>
      <c r="D302" s="78" t="s">
        <v>609</v>
      </c>
      <c r="E302" s="78" t="s">
        <v>610</v>
      </c>
      <c r="F302" s="78" t="str">
        <f>VLOOKUP('Special Numbers_AT'!$AB$2,'Special Numbers_AT'!$AL$7:$AM$7,2,0)&amp;" "&amp;ROUNDUP('VG working'!F302*HLOOKUP('Special Numbers_AT'!$AB$2,'Special Numbers_AT'!$AC$2:$AI$3,2,0),4)</f>
        <v>€ 0.0564</v>
      </c>
      <c r="G302" s="78" t="str">
        <f>VLOOKUP('Special Numbers_AT'!$AB$2,'Special Numbers_AT'!$AL$7:$AM$7,2,0)&amp;" "&amp;ROUNDUP('VG working'!G302*HLOOKUP('Special Numbers_AT'!$AB$2,'Special Numbers_AT'!$AC$2:$AI$3,2,0),4)</f>
        <v>€ 0.0564</v>
      </c>
    </row>
    <row r="303" spans="2:7" x14ac:dyDescent="0.35">
      <c r="B303" s="78" t="s">
        <v>767</v>
      </c>
      <c r="C303" s="78" t="s">
        <v>20</v>
      </c>
      <c r="D303" s="78" t="s">
        <v>611</v>
      </c>
      <c r="E303" s="78" t="s">
        <v>612</v>
      </c>
      <c r="F303" s="78" t="str">
        <f>VLOOKUP('Special Numbers_AT'!$AB$2,'Special Numbers_AT'!$AL$7:$AM$7,2,0)&amp;" "&amp;ROUNDUP('VG working'!F303*HLOOKUP('Special Numbers_AT'!$AB$2,'Special Numbers_AT'!$AC$2:$AI$3,2,0),4)</f>
        <v>€ 0.0564</v>
      </c>
      <c r="G303" s="78" t="str">
        <f>VLOOKUP('Special Numbers_AT'!$AB$2,'Special Numbers_AT'!$AL$7:$AM$7,2,0)&amp;" "&amp;ROUNDUP('VG working'!G303*HLOOKUP('Special Numbers_AT'!$AB$2,'Special Numbers_AT'!$AC$2:$AI$3,2,0),4)</f>
        <v>€ 0.0564</v>
      </c>
    </row>
    <row r="304" spans="2:7" x14ac:dyDescent="0.35">
      <c r="B304" s="78" t="s">
        <v>767</v>
      </c>
      <c r="C304" s="78" t="s">
        <v>20</v>
      </c>
      <c r="D304" s="78" t="s">
        <v>613</v>
      </c>
      <c r="E304" s="78" t="s">
        <v>614</v>
      </c>
      <c r="F304" s="78" t="str">
        <f>VLOOKUP('Special Numbers_AT'!$AB$2,'Special Numbers_AT'!$AL$7:$AM$7,2,0)&amp;" "&amp;ROUNDUP('VG working'!F304*HLOOKUP('Special Numbers_AT'!$AB$2,'Special Numbers_AT'!$AC$2:$AI$3,2,0),4)</f>
        <v>€ 0.0564</v>
      </c>
      <c r="G304" s="78" t="str">
        <f>VLOOKUP('Special Numbers_AT'!$AB$2,'Special Numbers_AT'!$AL$7:$AM$7,2,0)&amp;" "&amp;ROUNDUP('VG working'!G304*HLOOKUP('Special Numbers_AT'!$AB$2,'Special Numbers_AT'!$AC$2:$AI$3,2,0),4)</f>
        <v>€ 0.0564</v>
      </c>
    </row>
    <row r="305" spans="2:7" x14ac:dyDescent="0.35">
      <c r="B305" s="78" t="s">
        <v>765</v>
      </c>
      <c r="C305" s="78" t="s">
        <v>20</v>
      </c>
      <c r="D305" s="78" t="s">
        <v>615</v>
      </c>
      <c r="E305" s="78" t="s">
        <v>616</v>
      </c>
      <c r="F305" s="78" t="str">
        <f>VLOOKUP('Special Numbers_AT'!$AB$2,'Special Numbers_AT'!$AL$7:$AM$7,2,0)&amp;" "&amp;ROUNDUP('VG working'!F305*HLOOKUP('Special Numbers_AT'!$AB$2,'Special Numbers_AT'!$AC$2:$AI$3,2,0),4)</f>
        <v>€ 0.0606</v>
      </c>
      <c r="G305" s="78" t="str">
        <f>VLOOKUP('Special Numbers_AT'!$AB$2,'Special Numbers_AT'!$AL$7:$AM$7,2,0)&amp;" "&amp;ROUNDUP('VG working'!G305*HLOOKUP('Special Numbers_AT'!$AB$2,'Special Numbers_AT'!$AC$2:$AI$3,2,0),4)</f>
        <v>€ 0.0606</v>
      </c>
    </row>
    <row r="306" spans="2:7" x14ac:dyDescent="0.35">
      <c r="B306" s="78" t="s">
        <v>767</v>
      </c>
      <c r="C306" s="78" t="s">
        <v>20</v>
      </c>
      <c r="D306" s="78" t="s">
        <v>617</v>
      </c>
      <c r="E306" s="78" t="s">
        <v>618</v>
      </c>
      <c r="F306" s="78" t="str">
        <f>VLOOKUP('Special Numbers_AT'!$AB$2,'Special Numbers_AT'!$AL$7:$AM$7,2,0)&amp;" "&amp;ROUNDUP('VG working'!F306*HLOOKUP('Special Numbers_AT'!$AB$2,'Special Numbers_AT'!$AC$2:$AI$3,2,0),4)</f>
        <v>€ 0.0564</v>
      </c>
      <c r="G306" s="78" t="str">
        <f>VLOOKUP('Special Numbers_AT'!$AB$2,'Special Numbers_AT'!$AL$7:$AM$7,2,0)&amp;" "&amp;ROUNDUP('VG working'!G306*HLOOKUP('Special Numbers_AT'!$AB$2,'Special Numbers_AT'!$AC$2:$AI$3,2,0),4)</f>
        <v>€ 0.0564</v>
      </c>
    </row>
    <row r="307" spans="2:7" x14ac:dyDescent="0.35">
      <c r="B307" s="78" t="s">
        <v>764</v>
      </c>
      <c r="C307" s="78" t="s">
        <v>20</v>
      </c>
      <c r="D307" s="78" t="s">
        <v>619</v>
      </c>
      <c r="E307" s="78" t="s">
        <v>620</v>
      </c>
      <c r="F307" s="78" t="str">
        <f>VLOOKUP('Special Numbers_AT'!$AB$2,'Special Numbers_AT'!$AL$7:$AM$7,2,0)&amp;" "&amp;ROUNDUP('VG working'!F307*HLOOKUP('Special Numbers_AT'!$AB$2,'Special Numbers_AT'!$AC$2:$AI$3,2,0),4)</f>
        <v>€ 0.034</v>
      </c>
      <c r="G307" s="78" t="str">
        <f>VLOOKUP('Special Numbers_AT'!$AB$2,'Special Numbers_AT'!$AL$7:$AM$7,2,0)&amp;" "&amp;ROUNDUP('VG working'!G307*HLOOKUP('Special Numbers_AT'!$AB$2,'Special Numbers_AT'!$AC$2:$AI$3,2,0),4)</f>
        <v>€ 0.034</v>
      </c>
    </row>
    <row r="308" spans="2:7" x14ac:dyDescent="0.35">
      <c r="B308" s="78" t="s">
        <v>767</v>
      </c>
      <c r="C308" s="78" t="s">
        <v>20</v>
      </c>
      <c r="D308" s="78" t="s">
        <v>621</v>
      </c>
      <c r="E308" s="78" t="s">
        <v>622</v>
      </c>
      <c r="F308" s="78" t="str">
        <f>VLOOKUP('Special Numbers_AT'!$AB$2,'Special Numbers_AT'!$AL$7:$AM$7,2,0)&amp;" "&amp;ROUNDUP('VG working'!F308*HLOOKUP('Special Numbers_AT'!$AB$2,'Special Numbers_AT'!$AC$2:$AI$3,2,0),4)</f>
        <v>€ 0.0564</v>
      </c>
      <c r="G308" s="78" t="str">
        <f>VLOOKUP('Special Numbers_AT'!$AB$2,'Special Numbers_AT'!$AL$7:$AM$7,2,0)&amp;" "&amp;ROUNDUP('VG working'!G308*HLOOKUP('Special Numbers_AT'!$AB$2,'Special Numbers_AT'!$AC$2:$AI$3,2,0),4)</f>
        <v>€ 0.0564</v>
      </c>
    </row>
    <row r="309" spans="2:7" x14ac:dyDescent="0.35">
      <c r="B309" s="78" t="s">
        <v>767</v>
      </c>
      <c r="C309" s="78" t="s">
        <v>20</v>
      </c>
      <c r="D309" s="78" t="s">
        <v>623</v>
      </c>
      <c r="E309" s="78" t="s">
        <v>624</v>
      </c>
      <c r="F309" s="78" t="str">
        <f>VLOOKUP('Special Numbers_AT'!$AB$2,'Special Numbers_AT'!$AL$7:$AM$7,2,0)&amp;" "&amp;ROUNDUP('VG working'!F309*HLOOKUP('Special Numbers_AT'!$AB$2,'Special Numbers_AT'!$AC$2:$AI$3,2,0),4)</f>
        <v>€ 0.0564</v>
      </c>
      <c r="G309" s="78" t="str">
        <f>VLOOKUP('Special Numbers_AT'!$AB$2,'Special Numbers_AT'!$AL$7:$AM$7,2,0)&amp;" "&amp;ROUNDUP('VG working'!G309*HLOOKUP('Special Numbers_AT'!$AB$2,'Special Numbers_AT'!$AC$2:$AI$3,2,0),4)</f>
        <v>€ 0.0564</v>
      </c>
    </row>
    <row r="310" spans="2:7" x14ac:dyDescent="0.35">
      <c r="B310" s="78" t="s">
        <v>767</v>
      </c>
      <c r="C310" s="78" t="s">
        <v>20</v>
      </c>
      <c r="D310" s="78" t="s">
        <v>625</v>
      </c>
      <c r="E310" s="78" t="s">
        <v>626</v>
      </c>
      <c r="F310" s="78" t="str">
        <f>VLOOKUP('Special Numbers_AT'!$AB$2,'Special Numbers_AT'!$AL$7:$AM$7,2,0)&amp;" "&amp;ROUNDUP('VG working'!F310*HLOOKUP('Special Numbers_AT'!$AB$2,'Special Numbers_AT'!$AC$2:$AI$3,2,0),4)</f>
        <v>€ 0.0564</v>
      </c>
      <c r="G310" s="78" t="str">
        <f>VLOOKUP('Special Numbers_AT'!$AB$2,'Special Numbers_AT'!$AL$7:$AM$7,2,0)&amp;" "&amp;ROUNDUP('VG working'!G310*HLOOKUP('Special Numbers_AT'!$AB$2,'Special Numbers_AT'!$AC$2:$AI$3,2,0),4)</f>
        <v>€ 0.0564</v>
      </c>
    </row>
    <row r="311" spans="2:7" x14ac:dyDescent="0.35">
      <c r="B311" s="78" t="s">
        <v>767</v>
      </c>
      <c r="C311" s="78" t="s">
        <v>20</v>
      </c>
      <c r="D311" s="78" t="s">
        <v>627</v>
      </c>
      <c r="E311" s="78" t="s">
        <v>628</v>
      </c>
      <c r="F311" s="78" t="str">
        <f>VLOOKUP('Special Numbers_AT'!$AB$2,'Special Numbers_AT'!$AL$7:$AM$7,2,0)&amp;" "&amp;ROUNDUP('VG working'!F311*HLOOKUP('Special Numbers_AT'!$AB$2,'Special Numbers_AT'!$AC$2:$AI$3,2,0),4)</f>
        <v>€ 0.0564</v>
      </c>
      <c r="G311" s="78" t="str">
        <f>VLOOKUP('Special Numbers_AT'!$AB$2,'Special Numbers_AT'!$AL$7:$AM$7,2,0)&amp;" "&amp;ROUNDUP('VG working'!G311*HLOOKUP('Special Numbers_AT'!$AB$2,'Special Numbers_AT'!$AC$2:$AI$3,2,0),4)</f>
        <v>€ 0.0564</v>
      </c>
    </row>
    <row r="312" spans="2:7" x14ac:dyDescent="0.35">
      <c r="B312" s="78" t="s">
        <v>767</v>
      </c>
      <c r="C312" s="78" t="s">
        <v>20</v>
      </c>
      <c r="D312" s="78" t="s">
        <v>629</v>
      </c>
      <c r="E312" s="78" t="s">
        <v>630</v>
      </c>
      <c r="F312" s="78" t="str">
        <f>VLOOKUP('Special Numbers_AT'!$AB$2,'Special Numbers_AT'!$AL$7:$AM$7,2,0)&amp;" "&amp;ROUNDUP('VG working'!F312*HLOOKUP('Special Numbers_AT'!$AB$2,'Special Numbers_AT'!$AC$2:$AI$3,2,0),4)</f>
        <v>€ 0.0564</v>
      </c>
      <c r="G312" s="78" t="str">
        <f>VLOOKUP('Special Numbers_AT'!$AB$2,'Special Numbers_AT'!$AL$7:$AM$7,2,0)&amp;" "&amp;ROUNDUP('VG working'!G312*HLOOKUP('Special Numbers_AT'!$AB$2,'Special Numbers_AT'!$AC$2:$AI$3,2,0),4)</f>
        <v>€ 0.0564</v>
      </c>
    </row>
    <row r="313" spans="2:7" x14ac:dyDescent="0.35">
      <c r="B313" s="78" t="s">
        <v>763</v>
      </c>
      <c r="C313" s="78" t="s">
        <v>20</v>
      </c>
      <c r="D313" s="78" t="s">
        <v>631</v>
      </c>
      <c r="E313" s="78" t="s">
        <v>631</v>
      </c>
      <c r="F313" s="78" t="str">
        <f>VLOOKUP('Special Numbers_AT'!$AB$2,'Special Numbers_AT'!$AL$7:$AM$7,2,0)&amp;" "&amp;ROUNDUP('VG working'!F313*HLOOKUP('Special Numbers_AT'!$AB$2,'Special Numbers_AT'!$AC$2:$AI$3,2,0),4)</f>
        <v>€ 0.0182</v>
      </c>
      <c r="G313" s="78" t="str">
        <f>VLOOKUP('Special Numbers_AT'!$AB$2,'Special Numbers_AT'!$AL$7:$AM$7,2,0)&amp;" "&amp;ROUNDUP('VG working'!G313*HLOOKUP('Special Numbers_AT'!$AB$2,'Special Numbers_AT'!$AC$2:$AI$3,2,0),4)</f>
        <v>€ 0.0182</v>
      </c>
    </row>
    <row r="314" spans="2:7" x14ac:dyDescent="0.35">
      <c r="B314" s="78" t="s">
        <v>763</v>
      </c>
      <c r="C314" s="78" t="s">
        <v>20</v>
      </c>
      <c r="D314" s="78" t="s">
        <v>632</v>
      </c>
      <c r="E314" s="78" t="s">
        <v>632</v>
      </c>
      <c r="F314" s="78" t="str">
        <f>VLOOKUP('Special Numbers_AT'!$AB$2,'Special Numbers_AT'!$AL$7:$AM$7,2,0)&amp;" "&amp;ROUNDUP('VG working'!F314*HLOOKUP('Special Numbers_AT'!$AB$2,'Special Numbers_AT'!$AC$2:$AI$3,2,0),4)</f>
        <v>€ 0.0182</v>
      </c>
      <c r="G314" s="78" t="str">
        <f>VLOOKUP('Special Numbers_AT'!$AB$2,'Special Numbers_AT'!$AL$7:$AM$7,2,0)&amp;" "&amp;ROUNDUP('VG working'!G314*HLOOKUP('Special Numbers_AT'!$AB$2,'Special Numbers_AT'!$AC$2:$AI$3,2,0),4)</f>
        <v>€ 0.0182</v>
      </c>
    </row>
    <row r="315" spans="2:7" x14ac:dyDescent="0.35">
      <c r="B315" s="78" t="s">
        <v>767</v>
      </c>
      <c r="C315" s="78" t="s">
        <v>20</v>
      </c>
      <c r="D315" s="78" t="s">
        <v>633</v>
      </c>
      <c r="E315" s="78" t="s">
        <v>633</v>
      </c>
      <c r="F315" s="78" t="str">
        <f>VLOOKUP('Special Numbers_AT'!$AB$2,'Special Numbers_AT'!$AL$7:$AM$7,2,0)&amp;" "&amp;ROUNDUP('VG working'!F315*HLOOKUP('Special Numbers_AT'!$AB$2,'Special Numbers_AT'!$AC$2:$AI$3,2,0),4)</f>
        <v>€ 0.0564</v>
      </c>
      <c r="G315" s="78" t="str">
        <f>VLOOKUP('Special Numbers_AT'!$AB$2,'Special Numbers_AT'!$AL$7:$AM$7,2,0)&amp;" "&amp;ROUNDUP('VG working'!G315*HLOOKUP('Special Numbers_AT'!$AB$2,'Special Numbers_AT'!$AC$2:$AI$3,2,0),4)</f>
        <v>€ 0.0564</v>
      </c>
    </row>
    <row r="316" spans="2:7" x14ac:dyDescent="0.35">
      <c r="B316" s="78" t="s">
        <v>767</v>
      </c>
      <c r="C316" s="78" t="s">
        <v>20</v>
      </c>
      <c r="D316" s="78" t="s">
        <v>634</v>
      </c>
      <c r="E316" s="78" t="s">
        <v>634</v>
      </c>
      <c r="F316" s="78" t="str">
        <f>VLOOKUP('Special Numbers_AT'!$AB$2,'Special Numbers_AT'!$AL$7:$AM$7,2,0)&amp;" "&amp;ROUNDUP('VG working'!F316*HLOOKUP('Special Numbers_AT'!$AB$2,'Special Numbers_AT'!$AC$2:$AI$3,2,0),4)</f>
        <v>€ 0.0564</v>
      </c>
      <c r="G316" s="78" t="str">
        <f>VLOOKUP('Special Numbers_AT'!$AB$2,'Special Numbers_AT'!$AL$7:$AM$7,2,0)&amp;" "&amp;ROUNDUP('VG working'!G316*HLOOKUP('Special Numbers_AT'!$AB$2,'Special Numbers_AT'!$AC$2:$AI$3,2,0),4)</f>
        <v>€ 0.0564</v>
      </c>
    </row>
    <row r="317" spans="2:7" x14ac:dyDescent="0.35">
      <c r="B317" s="78" t="s">
        <v>765</v>
      </c>
      <c r="C317" s="78" t="s">
        <v>20</v>
      </c>
      <c r="D317" s="78" t="s">
        <v>635</v>
      </c>
      <c r="E317" s="78" t="s">
        <v>636</v>
      </c>
      <c r="F317" s="78" t="str">
        <f>VLOOKUP('Special Numbers_AT'!$AB$2,'Special Numbers_AT'!$AL$7:$AM$7,2,0)&amp;" "&amp;ROUNDUP('VG working'!F317*HLOOKUP('Special Numbers_AT'!$AB$2,'Special Numbers_AT'!$AC$2:$AI$3,2,0),4)</f>
        <v>€ 0.0606</v>
      </c>
      <c r="G317" s="78" t="str">
        <f>VLOOKUP('Special Numbers_AT'!$AB$2,'Special Numbers_AT'!$AL$7:$AM$7,2,0)&amp;" "&amp;ROUNDUP('VG working'!G317*HLOOKUP('Special Numbers_AT'!$AB$2,'Special Numbers_AT'!$AC$2:$AI$3,2,0),4)</f>
        <v>€ 0.0606</v>
      </c>
    </row>
    <row r="318" spans="2:7" x14ac:dyDescent="0.35">
      <c r="B318" s="78" t="s">
        <v>766</v>
      </c>
      <c r="C318" s="78" t="s">
        <v>20</v>
      </c>
      <c r="D318" s="78" t="s">
        <v>637</v>
      </c>
      <c r="E318" s="78" t="s">
        <v>637</v>
      </c>
      <c r="F318" s="78" t="str">
        <f>VLOOKUP('Special Numbers_AT'!$AB$2,'Special Numbers_AT'!$AL$7:$AM$7,2,0)&amp;" "&amp;ROUNDUP('VG working'!F318*HLOOKUP('Special Numbers_AT'!$AB$2,'Special Numbers_AT'!$AC$2:$AI$3,2,0),4)</f>
        <v>€ 0.0834</v>
      </c>
      <c r="G318" s="78" t="str">
        <f>VLOOKUP('Special Numbers_AT'!$AB$2,'Special Numbers_AT'!$AL$7:$AM$7,2,0)&amp;" "&amp;ROUNDUP('VG working'!G318*HLOOKUP('Special Numbers_AT'!$AB$2,'Special Numbers_AT'!$AC$2:$AI$3,2,0),4)</f>
        <v>€ 0.0834</v>
      </c>
    </row>
    <row r="319" spans="2:7" x14ac:dyDescent="0.35">
      <c r="B319" s="78" t="s">
        <v>766</v>
      </c>
      <c r="C319" s="78" t="s">
        <v>20</v>
      </c>
      <c r="D319" s="78" t="s">
        <v>638</v>
      </c>
      <c r="E319" s="78" t="s">
        <v>638</v>
      </c>
      <c r="F319" s="78" t="str">
        <f>VLOOKUP('Special Numbers_AT'!$AB$2,'Special Numbers_AT'!$AL$7:$AM$7,2,0)&amp;" "&amp;ROUNDUP('VG working'!F319*HLOOKUP('Special Numbers_AT'!$AB$2,'Special Numbers_AT'!$AC$2:$AI$3,2,0),4)</f>
        <v>€ 0.0834</v>
      </c>
      <c r="G319" s="78" t="str">
        <f>VLOOKUP('Special Numbers_AT'!$AB$2,'Special Numbers_AT'!$AL$7:$AM$7,2,0)&amp;" "&amp;ROUNDUP('VG working'!G319*HLOOKUP('Special Numbers_AT'!$AB$2,'Special Numbers_AT'!$AC$2:$AI$3,2,0),4)</f>
        <v>€ 0.0834</v>
      </c>
    </row>
    <row r="320" spans="2:7" x14ac:dyDescent="0.35">
      <c r="B320" s="78" t="s">
        <v>770</v>
      </c>
      <c r="C320" s="78" t="s">
        <v>20</v>
      </c>
      <c r="D320" s="78" t="s">
        <v>639</v>
      </c>
      <c r="E320" s="78" t="s">
        <v>640</v>
      </c>
      <c r="F320" s="78" t="str">
        <f>VLOOKUP('Special Numbers_AT'!$AB$2,'Special Numbers_AT'!$AL$7:$AM$7,2,0)&amp;" "&amp;ROUNDUP('VG working'!F320*HLOOKUP('Special Numbers_AT'!$AB$2,'Special Numbers_AT'!$AC$2:$AI$3,2,0),4)</f>
        <v>€ 0.0364</v>
      </c>
      <c r="G320" s="78" t="str">
        <f>VLOOKUP('Special Numbers_AT'!$AB$2,'Special Numbers_AT'!$AL$7:$AM$7,2,0)&amp;" "&amp;ROUNDUP('VG working'!G320*HLOOKUP('Special Numbers_AT'!$AB$2,'Special Numbers_AT'!$AC$2:$AI$3,2,0),4)</f>
        <v>€ 0.0364</v>
      </c>
    </row>
    <row r="321" spans="2:7" x14ac:dyDescent="0.35">
      <c r="B321" s="78" t="s">
        <v>770</v>
      </c>
      <c r="C321" s="78" t="s">
        <v>20</v>
      </c>
      <c r="D321" s="78" t="s">
        <v>641</v>
      </c>
      <c r="E321" s="78" t="s">
        <v>642</v>
      </c>
      <c r="F321" s="78" t="str">
        <f>VLOOKUP('Special Numbers_AT'!$AB$2,'Special Numbers_AT'!$AL$7:$AM$7,2,0)&amp;" "&amp;ROUNDUP('VG working'!F321*HLOOKUP('Special Numbers_AT'!$AB$2,'Special Numbers_AT'!$AC$2:$AI$3,2,0),4)</f>
        <v>€ 0.0364</v>
      </c>
      <c r="G321" s="78" t="str">
        <f>VLOOKUP('Special Numbers_AT'!$AB$2,'Special Numbers_AT'!$AL$7:$AM$7,2,0)&amp;" "&amp;ROUNDUP('VG working'!G321*HLOOKUP('Special Numbers_AT'!$AB$2,'Special Numbers_AT'!$AC$2:$AI$3,2,0),4)</f>
        <v>€ 0.0364</v>
      </c>
    </row>
    <row r="322" spans="2:7" x14ac:dyDescent="0.35">
      <c r="B322" s="78" t="s">
        <v>770</v>
      </c>
      <c r="C322" s="78" t="s">
        <v>20</v>
      </c>
      <c r="D322" s="78" t="s">
        <v>643</v>
      </c>
      <c r="E322" s="78" t="s">
        <v>644</v>
      </c>
      <c r="F322" s="78" t="str">
        <f>VLOOKUP('Special Numbers_AT'!$AB$2,'Special Numbers_AT'!$AL$7:$AM$7,2,0)&amp;" "&amp;ROUNDUP('VG working'!F322*HLOOKUP('Special Numbers_AT'!$AB$2,'Special Numbers_AT'!$AC$2:$AI$3,2,0),4)</f>
        <v>€ 0.0364</v>
      </c>
      <c r="G322" s="78" t="str">
        <f>VLOOKUP('Special Numbers_AT'!$AB$2,'Special Numbers_AT'!$AL$7:$AM$7,2,0)&amp;" "&amp;ROUNDUP('VG working'!G322*HLOOKUP('Special Numbers_AT'!$AB$2,'Special Numbers_AT'!$AC$2:$AI$3,2,0),4)</f>
        <v>€ 0.0364</v>
      </c>
    </row>
    <row r="323" spans="2:7" x14ac:dyDescent="0.35">
      <c r="B323" s="78" t="s">
        <v>770</v>
      </c>
      <c r="C323" s="78" t="s">
        <v>20</v>
      </c>
      <c r="D323" s="78" t="s">
        <v>645</v>
      </c>
      <c r="E323" s="78" t="s">
        <v>646</v>
      </c>
      <c r="F323" s="78" t="str">
        <f>VLOOKUP('Special Numbers_AT'!$AB$2,'Special Numbers_AT'!$AL$7:$AM$7,2,0)&amp;" "&amp;ROUNDUP('VG working'!F323*HLOOKUP('Special Numbers_AT'!$AB$2,'Special Numbers_AT'!$AC$2:$AI$3,2,0),4)</f>
        <v>€ 0.0364</v>
      </c>
      <c r="G323" s="78" t="str">
        <f>VLOOKUP('Special Numbers_AT'!$AB$2,'Special Numbers_AT'!$AL$7:$AM$7,2,0)&amp;" "&amp;ROUNDUP('VG working'!G323*HLOOKUP('Special Numbers_AT'!$AB$2,'Special Numbers_AT'!$AC$2:$AI$3,2,0),4)</f>
        <v>€ 0.0364</v>
      </c>
    </row>
    <row r="324" spans="2:7" x14ac:dyDescent="0.35">
      <c r="B324" s="78" t="s">
        <v>770</v>
      </c>
      <c r="C324" s="78" t="s">
        <v>20</v>
      </c>
      <c r="D324" s="78" t="s">
        <v>647</v>
      </c>
      <c r="E324" s="78" t="s">
        <v>648</v>
      </c>
      <c r="F324" s="78" t="str">
        <f>VLOOKUP('Special Numbers_AT'!$AB$2,'Special Numbers_AT'!$AL$7:$AM$7,2,0)&amp;" "&amp;ROUNDUP('VG working'!F324*HLOOKUP('Special Numbers_AT'!$AB$2,'Special Numbers_AT'!$AC$2:$AI$3,2,0),4)</f>
        <v>€ 0.0364</v>
      </c>
      <c r="G324" s="78" t="str">
        <f>VLOOKUP('Special Numbers_AT'!$AB$2,'Special Numbers_AT'!$AL$7:$AM$7,2,0)&amp;" "&amp;ROUNDUP('VG working'!G324*HLOOKUP('Special Numbers_AT'!$AB$2,'Special Numbers_AT'!$AC$2:$AI$3,2,0),4)</f>
        <v>€ 0.0364</v>
      </c>
    </row>
    <row r="325" spans="2:7" x14ac:dyDescent="0.35">
      <c r="B325" s="78" t="s">
        <v>770</v>
      </c>
      <c r="C325" s="78" t="s">
        <v>20</v>
      </c>
      <c r="D325" s="78" t="s">
        <v>649</v>
      </c>
      <c r="E325" s="78" t="s">
        <v>650</v>
      </c>
      <c r="F325" s="78" t="str">
        <f>VLOOKUP('Special Numbers_AT'!$AB$2,'Special Numbers_AT'!$AL$7:$AM$7,2,0)&amp;" "&amp;ROUNDUP('VG working'!F325*HLOOKUP('Special Numbers_AT'!$AB$2,'Special Numbers_AT'!$AC$2:$AI$3,2,0),4)</f>
        <v>€ 0.0364</v>
      </c>
      <c r="G325" s="78" t="str">
        <f>VLOOKUP('Special Numbers_AT'!$AB$2,'Special Numbers_AT'!$AL$7:$AM$7,2,0)&amp;" "&amp;ROUNDUP('VG working'!G325*HLOOKUP('Special Numbers_AT'!$AB$2,'Special Numbers_AT'!$AC$2:$AI$3,2,0),4)</f>
        <v>€ 0.0364</v>
      </c>
    </row>
    <row r="326" spans="2:7" x14ac:dyDescent="0.35">
      <c r="B326" s="78" t="s">
        <v>770</v>
      </c>
      <c r="C326" s="78" t="s">
        <v>20</v>
      </c>
      <c r="D326" s="78" t="s">
        <v>651</v>
      </c>
      <c r="E326" s="78" t="s">
        <v>652</v>
      </c>
      <c r="F326" s="78" t="str">
        <f>VLOOKUP('Special Numbers_AT'!$AB$2,'Special Numbers_AT'!$AL$7:$AM$7,2,0)&amp;" "&amp;ROUNDUP('VG working'!F326*HLOOKUP('Special Numbers_AT'!$AB$2,'Special Numbers_AT'!$AC$2:$AI$3,2,0),4)</f>
        <v>€ 0.0364</v>
      </c>
      <c r="G326" s="78" t="str">
        <f>VLOOKUP('Special Numbers_AT'!$AB$2,'Special Numbers_AT'!$AL$7:$AM$7,2,0)&amp;" "&amp;ROUNDUP('VG working'!G326*HLOOKUP('Special Numbers_AT'!$AB$2,'Special Numbers_AT'!$AC$2:$AI$3,2,0),4)</f>
        <v>€ 0.0364</v>
      </c>
    </row>
    <row r="327" spans="2:7" x14ac:dyDescent="0.35">
      <c r="B327" s="78" t="s">
        <v>770</v>
      </c>
      <c r="C327" s="78" t="s">
        <v>20</v>
      </c>
      <c r="D327" s="78" t="s">
        <v>653</v>
      </c>
      <c r="E327" s="78" t="s">
        <v>653</v>
      </c>
      <c r="F327" s="78" t="str">
        <f>VLOOKUP('Special Numbers_AT'!$AB$2,'Special Numbers_AT'!$AL$7:$AM$7,2,0)&amp;" "&amp;ROUNDUP('VG working'!F327*HLOOKUP('Special Numbers_AT'!$AB$2,'Special Numbers_AT'!$AC$2:$AI$3,2,0),4)</f>
        <v>€ 0.0364</v>
      </c>
      <c r="G327" s="78" t="str">
        <f>VLOOKUP('Special Numbers_AT'!$AB$2,'Special Numbers_AT'!$AL$7:$AM$7,2,0)&amp;" "&amp;ROUNDUP('VG working'!G327*HLOOKUP('Special Numbers_AT'!$AB$2,'Special Numbers_AT'!$AC$2:$AI$3,2,0),4)</f>
        <v>€ 0.0364</v>
      </c>
    </row>
    <row r="328" spans="2:7" x14ac:dyDescent="0.35">
      <c r="B328" s="78" t="s">
        <v>770</v>
      </c>
      <c r="C328" s="78" t="s">
        <v>20</v>
      </c>
      <c r="D328" s="78" t="s">
        <v>654</v>
      </c>
      <c r="E328" s="78" t="s">
        <v>654</v>
      </c>
      <c r="F328" s="78" t="str">
        <f>VLOOKUP('Special Numbers_AT'!$AB$2,'Special Numbers_AT'!$AL$7:$AM$7,2,0)&amp;" "&amp;ROUNDUP('VG working'!F328*HLOOKUP('Special Numbers_AT'!$AB$2,'Special Numbers_AT'!$AC$2:$AI$3,2,0),4)</f>
        <v>€ 0.0364</v>
      </c>
      <c r="G328" s="78" t="str">
        <f>VLOOKUP('Special Numbers_AT'!$AB$2,'Special Numbers_AT'!$AL$7:$AM$7,2,0)&amp;" "&amp;ROUNDUP('VG working'!G328*HLOOKUP('Special Numbers_AT'!$AB$2,'Special Numbers_AT'!$AC$2:$AI$3,2,0),4)</f>
        <v>€ 0.0364</v>
      </c>
    </row>
    <row r="329" spans="2:7" x14ac:dyDescent="0.35">
      <c r="B329" s="78" t="s">
        <v>770</v>
      </c>
      <c r="C329" s="78" t="s">
        <v>20</v>
      </c>
      <c r="D329" s="78" t="s">
        <v>655</v>
      </c>
      <c r="E329" s="78" t="s">
        <v>656</v>
      </c>
      <c r="F329" s="78" t="str">
        <f>VLOOKUP('Special Numbers_AT'!$AB$2,'Special Numbers_AT'!$AL$7:$AM$7,2,0)&amp;" "&amp;ROUNDUP('VG working'!F329*HLOOKUP('Special Numbers_AT'!$AB$2,'Special Numbers_AT'!$AC$2:$AI$3,2,0),4)</f>
        <v>€ 0.0364</v>
      </c>
      <c r="G329" s="78" t="str">
        <f>VLOOKUP('Special Numbers_AT'!$AB$2,'Special Numbers_AT'!$AL$7:$AM$7,2,0)&amp;" "&amp;ROUNDUP('VG working'!G329*HLOOKUP('Special Numbers_AT'!$AB$2,'Special Numbers_AT'!$AC$2:$AI$3,2,0),4)</f>
        <v>€ 0.0364</v>
      </c>
    </row>
    <row r="330" spans="2:7" x14ac:dyDescent="0.35">
      <c r="B330" s="78" t="s">
        <v>770</v>
      </c>
      <c r="C330" s="78" t="s">
        <v>20</v>
      </c>
      <c r="D330" s="78" t="s">
        <v>657</v>
      </c>
      <c r="E330" s="78" t="s">
        <v>658</v>
      </c>
      <c r="F330" s="78" t="str">
        <f>VLOOKUP('Special Numbers_AT'!$AB$2,'Special Numbers_AT'!$AL$7:$AM$7,2,0)&amp;" "&amp;ROUNDUP('VG working'!F330*HLOOKUP('Special Numbers_AT'!$AB$2,'Special Numbers_AT'!$AC$2:$AI$3,2,0),4)</f>
        <v>€ 0.0364</v>
      </c>
      <c r="G330" s="78" t="str">
        <f>VLOOKUP('Special Numbers_AT'!$AB$2,'Special Numbers_AT'!$AL$7:$AM$7,2,0)&amp;" "&amp;ROUNDUP('VG working'!G330*HLOOKUP('Special Numbers_AT'!$AB$2,'Special Numbers_AT'!$AC$2:$AI$3,2,0),4)</f>
        <v>€ 0.0364</v>
      </c>
    </row>
    <row r="331" spans="2:7" x14ac:dyDescent="0.35">
      <c r="B331" s="78" t="s">
        <v>770</v>
      </c>
      <c r="C331" s="78" t="s">
        <v>20</v>
      </c>
      <c r="D331" s="78" t="s">
        <v>659</v>
      </c>
      <c r="E331" s="78" t="s">
        <v>660</v>
      </c>
      <c r="F331" s="78" t="str">
        <f>VLOOKUP('Special Numbers_AT'!$AB$2,'Special Numbers_AT'!$AL$7:$AM$7,2,0)&amp;" "&amp;ROUNDUP('VG working'!F331*HLOOKUP('Special Numbers_AT'!$AB$2,'Special Numbers_AT'!$AC$2:$AI$3,2,0),4)</f>
        <v>€ 0.0364</v>
      </c>
      <c r="G331" s="78" t="str">
        <f>VLOOKUP('Special Numbers_AT'!$AB$2,'Special Numbers_AT'!$AL$7:$AM$7,2,0)&amp;" "&amp;ROUNDUP('VG working'!G331*HLOOKUP('Special Numbers_AT'!$AB$2,'Special Numbers_AT'!$AC$2:$AI$3,2,0),4)</f>
        <v>€ 0.0364</v>
      </c>
    </row>
    <row r="332" spans="2:7" x14ac:dyDescent="0.35">
      <c r="B332" s="78" t="s">
        <v>770</v>
      </c>
      <c r="C332" s="78" t="s">
        <v>20</v>
      </c>
      <c r="D332" s="78" t="s">
        <v>661</v>
      </c>
      <c r="E332" s="78" t="s">
        <v>662</v>
      </c>
      <c r="F332" s="78" t="str">
        <f>VLOOKUP('Special Numbers_AT'!$AB$2,'Special Numbers_AT'!$AL$7:$AM$7,2,0)&amp;" "&amp;ROUNDUP('VG working'!F332*HLOOKUP('Special Numbers_AT'!$AB$2,'Special Numbers_AT'!$AC$2:$AI$3,2,0),4)</f>
        <v>€ 0.0364</v>
      </c>
      <c r="G332" s="78" t="str">
        <f>VLOOKUP('Special Numbers_AT'!$AB$2,'Special Numbers_AT'!$AL$7:$AM$7,2,0)&amp;" "&amp;ROUNDUP('VG working'!G332*HLOOKUP('Special Numbers_AT'!$AB$2,'Special Numbers_AT'!$AC$2:$AI$3,2,0),4)</f>
        <v>€ 0.0364</v>
      </c>
    </row>
    <row r="333" spans="2:7" x14ac:dyDescent="0.35">
      <c r="B333" s="78" t="s">
        <v>770</v>
      </c>
      <c r="C333" s="78" t="s">
        <v>20</v>
      </c>
      <c r="D333" s="78" t="s">
        <v>663</v>
      </c>
      <c r="E333" s="78" t="s">
        <v>664</v>
      </c>
      <c r="F333" s="78" t="str">
        <f>VLOOKUP('Special Numbers_AT'!$AB$2,'Special Numbers_AT'!$AL$7:$AM$7,2,0)&amp;" "&amp;ROUNDUP('VG working'!F333*HLOOKUP('Special Numbers_AT'!$AB$2,'Special Numbers_AT'!$AC$2:$AI$3,2,0),4)</f>
        <v>€ 0.0364</v>
      </c>
      <c r="G333" s="78" t="str">
        <f>VLOOKUP('Special Numbers_AT'!$AB$2,'Special Numbers_AT'!$AL$7:$AM$7,2,0)&amp;" "&amp;ROUNDUP('VG working'!G333*HLOOKUP('Special Numbers_AT'!$AB$2,'Special Numbers_AT'!$AC$2:$AI$3,2,0),4)</f>
        <v>€ 0.0364</v>
      </c>
    </row>
    <row r="334" spans="2:7" x14ac:dyDescent="0.35">
      <c r="B334" s="78" t="s">
        <v>770</v>
      </c>
      <c r="C334" s="78" t="s">
        <v>20</v>
      </c>
      <c r="D334" s="78" t="s">
        <v>665</v>
      </c>
      <c r="E334" s="78" t="s">
        <v>665</v>
      </c>
      <c r="F334" s="78" t="str">
        <f>VLOOKUP('Special Numbers_AT'!$AB$2,'Special Numbers_AT'!$AL$7:$AM$7,2,0)&amp;" "&amp;ROUNDUP('VG working'!F334*HLOOKUP('Special Numbers_AT'!$AB$2,'Special Numbers_AT'!$AC$2:$AI$3,2,0),4)</f>
        <v>€ 0.0364</v>
      </c>
      <c r="G334" s="78" t="str">
        <f>VLOOKUP('Special Numbers_AT'!$AB$2,'Special Numbers_AT'!$AL$7:$AM$7,2,0)&amp;" "&amp;ROUNDUP('VG working'!G334*HLOOKUP('Special Numbers_AT'!$AB$2,'Special Numbers_AT'!$AC$2:$AI$3,2,0),4)</f>
        <v>€ 0.0364</v>
      </c>
    </row>
    <row r="335" spans="2:7" x14ac:dyDescent="0.35">
      <c r="B335" s="78" t="s">
        <v>770</v>
      </c>
      <c r="C335" s="78" t="s">
        <v>20</v>
      </c>
      <c r="D335" s="78" t="s">
        <v>666</v>
      </c>
      <c r="E335" s="78" t="s">
        <v>666</v>
      </c>
      <c r="F335" s="78" t="str">
        <f>VLOOKUP('Special Numbers_AT'!$AB$2,'Special Numbers_AT'!$AL$7:$AM$7,2,0)&amp;" "&amp;ROUNDUP('VG working'!F335*HLOOKUP('Special Numbers_AT'!$AB$2,'Special Numbers_AT'!$AC$2:$AI$3,2,0),4)</f>
        <v>€ 0.0364</v>
      </c>
      <c r="G335" s="78" t="str">
        <f>VLOOKUP('Special Numbers_AT'!$AB$2,'Special Numbers_AT'!$AL$7:$AM$7,2,0)&amp;" "&amp;ROUNDUP('VG working'!G335*HLOOKUP('Special Numbers_AT'!$AB$2,'Special Numbers_AT'!$AC$2:$AI$3,2,0),4)</f>
        <v>€ 0.0364</v>
      </c>
    </row>
    <row r="336" spans="2:7" x14ac:dyDescent="0.35">
      <c r="B336" s="78" t="s">
        <v>770</v>
      </c>
      <c r="C336" s="78" t="s">
        <v>20</v>
      </c>
      <c r="D336" s="78" t="s">
        <v>667</v>
      </c>
      <c r="E336" s="78" t="s">
        <v>668</v>
      </c>
      <c r="F336" s="78" t="str">
        <f>VLOOKUP('Special Numbers_AT'!$AB$2,'Special Numbers_AT'!$AL$7:$AM$7,2,0)&amp;" "&amp;ROUNDUP('VG working'!F336*HLOOKUP('Special Numbers_AT'!$AB$2,'Special Numbers_AT'!$AC$2:$AI$3,2,0),4)</f>
        <v>€ 0.0364</v>
      </c>
      <c r="G336" s="78" t="str">
        <f>VLOOKUP('Special Numbers_AT'!$AB$2,'Special Numbers_AT'!$AL$7:$AM$7,2,0)&amp;" "&amp;ROUNDUP('VG working'!G336*HLOOKUP('Special Numbers_AT'!$AB$2,'Special Numbers_AT'!$AC$2:$AI$3,2,0),4)</f>
        <v>€ 0.0364</v>
      </c>
    </row>
    <row r="337" spans="2:7" x14ac:dyDescent="0.35">
      <c r="B337" s="78" t="s">
        <v>770</v>
      </c>
      <c r="C337" s="78" t="s">
        <v>20</v>
      </c>
      <c r="D337" s="78" t="s">
        <v>669</v>
      </c>
      <c r="E337" s="78" t="s">
        <v>669</v>
      </c>
      <c r="F337" s="78" t="str">
        <f>VLOOKUP('Special Numbers_AT'!$AB$2,'Special Numbers_AT'!$AL$7:$AM$7,2,0)&amp;" "&amp;ROUNDUP('VG working'!F337*HLOOKUP('Special Numbers_AT'!$AB$2,'Special Numbers_AT'!$AC$2:$AI$3,2,0),4)</f>
        <v>€ 0.0364</v>
      </c>
      <c r="G337" s="78" t="str">
        <f>VLOOKUP('Special Numbers_AT'!$AB$2,'Special Numbers_AT'!$AL$7:$AM$7,2,0)&amp;" "&amp;ROUNDUP('VG working'!G337*HLOOKUP('Special Numbers_AT'!$AB$2,'Special Numbers_AT'!$AC$2:$AI$3,2,0),4)</f>
        <v>€ 0.0364</v>
      </c>
    </row>
    <row r="338" spans="2:7" x14ac:dyDescent="0.35">
      <c r="B338" s="78" t="s">
        <v>770</v>
      </c>
      <c r="C338" s="78" t="s">
        <v>20</v>
      </c>
      <c r="D338" s="78" t="s">
        <v>670</v>
      </c>
      <c r="E338" s="78" t="s">
        <v>670</v>
      </c>
      <c r="F338" s="78" t="str">
        <f>VLOOKUP('Special Numbers_AT'!$AB$2,'Special Numbers_AT'!$AL$7:$AM$7,2,0)&amp;" "&amp;ROUNDUP('VG working'!F338*HLOOKUP('Special Numbers_AT'!$AB$2,'Special Numbers_AT'!$AC$2:$AI$3,2,0),4)</f>
        <v>€ 0.0364</v>
      </c>
      <c r="G338" s="78" t="str">
        <f>VLOOKUP('Special Numbers_AT'!$AB$2,'Special Numbers_AT'!$AL$7:$AM$7,2,0)&amp;" "&amp;ROUNDUP('VG working'!G338*HLOOKUP('Special Numbers_AT'!$AB$2,'Special Numbers_AT'!$AC$2:$AI$3,2,0),4)</f>
        <v>€ 0.0364</v>
      </c>
    </row>
    <row r="339" spans="2:7" x14ac:dyDescent="0.35">
      <c r="B339" s="78" t="s">
        <v>770</v>
      </c>
      <c r="C339" s="78" t="s">
        <v>20</v>
      </c>
      <c r="D339" s="78" t="s">
        <v>671</v>
      </c>
      <c r="E339" s="78" t="s">
        <v>671</v>
      </c>
      <c r="F339" s="78" t="str">
        <f>VLOOKUP('Special Numbers_AT'!$AB$2,'Special Numbers_AT'!$AL$7:$AM$7,2,0)&amp;" "&amp;ROUNDUP('VG working'!F339*HLOOKUP('Special Numbers_AT'!$AB$2,'Special Numbers_AT'!$AC$2:$AI$3,2,0),4)</f>
        <v>€ 0.0364</v>
      </c>
      <c r="G339" s="78" t="str">
        <f>VLOOKUP('Special Numbers_AT'!$AB$2,'Special Numbers_AT'!$AL$7:$AM$7,2,0)&amp;" "&amp;ROUNDUP('VG working'!G339*HLOOKUP('Special Numbers_AT'!$AB$2,'Special Numbers_AT'!$AC$2:$AI$3,2,0),4)</f>
        <v>€ 0.0364</v>
      </c>
    </row>
    <row r="340" spans="2:7" x14ac:dyDescent="0.35">
      <c r="B340" s="78" t="s">
        <v>766</v>
      </c>
      <c r="C340" s="78" t="s">
        <v>20</v>
      </c>
      <c r="D340" s="78" t="s">
        <v>672</v>
      </c>
      <c r="E340" s="78" t="s">
        <v>673</v>
      </c>
      <c r="F340" s="78" t="str">
        <f>VLOOKUP('Special Numbers_AT'!$AB$2,'Special Numbers_AT'!$AL$7:$AM$7,2,0)&amp;" "&amp;ROUNDUP('VG working'!F340*HLOOKUP('Special Numbers_AT'!$AB$2,'Special Numbers_AT'!$AC$2:$AI$3,2,0),4)</f>
        <v>€ 0.0834</v>
      </c>
      <c r="G340" s="78" t="str">
        <f>VLOOKUP('Special Numbers_AT'!$AB$2,'Special Numbers_AT'!$AL$7:$AM$7,2,0)&amp;" "&amp;ROUNDUP('VG working'!G340*HLOOKUP('Special Numbers_AT'!$AB$2,'Special Numbers_AT'!$AC$2:$AI$3,2,0),4)</f>
        <v>€ 0.0834</v>
      </c>
    </row>
    <row r="341" spans="2:7" x14ac:dyDescent="0.35">
      <c r="B341" s="78" t="s">
        <v>766</v>
      </c>
      <c r="C341" s="78" t="s">
        <v>20</v>
      </c>
      <c r="D341" s="78" t="s">
        <v>674</v>
      </c>
      <c r="E341" s="78" t="s">
        <v>675</v>
      </c>
      <c r="F341" s="78" t="str">
        <f>VLOOKUP('Special Numbers_AT'!$AB$2,'Special Numbers_AT'!$AL$7:$AM$7,2,0)&amp;" "&amp;ROUNDUP('VG working'!F341*HLOOKUP('Special Numbers_AT'!$AB$2,'Special Numbers_AT'!$AC$2:$AI$3,2,0),4)</f>
        <v>€ 0.0834</v>
      </c>
      <c r="G341" s="78" t="str">
        <f>VLOOKUP('Special Numbers_AT'!$AB$2,'Special Numbers_AT'!$AL$7:$AM$7,2,0)&amp;" "&amp;ROUNDUP('VG working'!G341*HLOOKUP('Special Numbers_AT'!$AB$2,'Special Numbers_AT'!$AC$2:$AI$3,2,0),4)</f>
        <v>€ 0.0834</v>
      </c>
    </row>
    <row r="342" spans="2:7" x14ac:dyDescent="0.35">
      <c r="B342" s="78" t="s">
        <v>766</v>
      </c>
      <c r="C342" s="78" t="s">
        <v>20</v>
      </c>
      <c r="D342" s="78" t="s">
        <v>676</v>
      </c>
      <c r="E342" s="78" t="s">
        <v>676</v>
      </c>
      <c r="F342" s="78" t="str">
        <f>VLOOKUP('Special Numbers_AT'!$AB$2,'Special Numbers_AT'!$AL$7:$AM$7,2,0)&amp;" "&amp;ROUNDUP('VG working'!F342*HLOOKUP('Special Numbers_AT'!$AB$2,'Special Numbers_AT'!$AC$2:$AI$3,2,0),4)</f>
        <v>€ 0.0834</v>
      </c>
      <c r="G342" s="78" t="str">
        <f>VLOOKUP('Special Numbers_AT'!$AB$2,'Special Numbers_AT'!$AL$7:$AM$7,2,0)&amp;" "&amp;ROUNDUP('VG working'!G342*HLOOKUP('Special Numbers_AT'!$AB$2,'Special Numbers_AT'!$AC$2:$AI$3,2,0),4)</f>
        <v>€ 0.0834</v>
      </c>
    </row>
    <row r="343" spans="2:7" x14ac:dyDescent="0.35">
      <c r="B343" s="78" t="s">
        <v>766</v>
      </c>
      <c r="C343" s="78" t="s">
        <v>20</v>
      </c>
      <c r="D343" s="78" t="s">
        <v>677</v>
      </c>
      <c r="E343" s="78" t="s">
        <v>677</v>
      </c>
      <c r="F343" s="78" t="str">
        <f>VLOOKUP('Special Numbers_AT'!$AB$2,'Special Numbers_AT'!$AL$7:$AM$7,2,0)&amp;" "&amp;ROUNDUP('VG working'!F343*HLOOKUP('Special Numbers_AT'!$AB$2,'Special Numbers_AT'!$AC$2:$AI$3,2,0),4)</f>
        <v>€ 0.0834</v>
      </c>
      <c r="G343" s="78" t="str">
        <f>VLOOKUP('Special Numbers_AT'!$AB$2,'Special Numbers_AT'!$AL$7:$AM$7,2,0)&amp;" "&amp;ROUNDUP('VG working'!G343*HLOOKUP('Special Numbers_AT'!$AB$2,'Special Numbers_AT'!$AC$2:$AI$3,2,0),4)</f>
        <v>€ 0.0834</v>
      </c>
    </row>
    <row r="344" spans="2:7" x14ac:dyDescent="0.35">
      <c r="B344" s="78" t="s">
        <v>766</v>
      </c>
      <c r="C344" s="78" t="s">
        <v>20</v>
      </c>
      <c r="D344" s="78" t="s">
        <v>678</v>
      </c>
      <c r="E344" s="78" t="s">
        <v>678</v>
      </c>
      <c r="F344" s="78" t="str">
        <f>VLOOKUP('Special Numbers_AT'!$AB$2,'Special Numbers_AT'!$AL$7:$AM$7,2,0)&amp;" "&amp;ROUNDUP('VG working'!F344*HLOOKUP('Special Numbers_AT'!$AB$2,'Special Numbers_AT'!$AC$2:$AI$3,2,0),4)</f>
        <v>€ 0.0834</v>
      </c>
      <c r="G344" s="78" t="str">
        <f>VLOOKUP('Special Numbers_AT'!$AB$2,'Special Numbers_AT'!$AL$7:$AM$7,2,0)&amp;" "&amp;ROUNDUP('VG working'!G344*HLOOKUP('Special Numbers_AT'!$AB$2,'Special Numbers_AT'!$AC$2:$AI$3,2,0),4)</f>
        <v>€ 0.0834</v>
      </c>
    </row>
    <row r="345" spans="2:7" x14ac:dyDescent="0.35">
      <c r="B345" s="78" t="s">
        <v>766</v>
      </c>
      <c r="C345" s="78" t="s">
        <v>20</v>
      </c>
      <c r="D345" s="78" t="s">
        <v>679</v>
      </c>
      <c r="E345" s="78" t="s">
        <v>679</v>
      </c>
      <c r="F345" s="78" t="str">
        <f>VLOOKUP('Special Numbers_AT'!$AB$2,'Special Numbers_AT'!$AL$7:$AM$7,2,0)&amp;" "&amp;ROUNDUP('VG working'!F345*HLOOKUP('Special Numbers_AT'!$AB$2,'Special Numbers_AT'!$AC$2:$AI$3,2,0),4)</f>
        <v>€ 0.0834</v>
      </c>
      <c r="G345" s="78" t="str">
        <f>VLOOKUP('Special Numbers_AT'!$AB$2,'Special Numbers_AT'!$AL$7:$AM$7,2,0)&amp;" "&amp;ROUNDUP('VG working'!G345*HLOOKUP('Special Numbers_AT'!$AB$2,'Special Numbers_AT'!$AC$2:$AI$3,2,0),4)</f>
        <v>€ 0.0834</v>
      </c>
    </row>
    <row r="346" spans="2:7" x14ac:dyDescent="0.35">
      <c r="B346" s="78" t="s">
        <v>766</v>
      </c>
      <c r="C346" s="78" t="s">
        <v>20</v>
      </c>
      <c r="D346" s="78" t="s">
        <v>680</v>
      </c>
      <c r="E346" s="78" t="s">
        <v>680</v>
      </c>
      <c r="F346" s="78" t="str">
        <f>VLOOKUP('Special Numbers_AT'!$AB$2,'Special Numbers_AT'!$AL$7:$AM$7,2,0)&amp;" "&amp;ROUNDUP('VG working'!F346*HLOOKUP('Special Numbers_AT'!$AB$2,'Special Numbers_AT'!$AC$2:$AI$3,2,0),4)</f>
        <v>€ 0.0834</v>
      </c>
      <c r="G346" s="78" t="str">
        <f>VLOOKUP('Special Numbers_AT'!$AB$2,'Special Numbers_AT'!$AL$7:$AM$7,2,0)&amp;" "&amp;ROUNDUP('VG working'!G346*HLOOKUP('Special Numbers_AT'!$AB$2,'Special Numbers_AT'!$AC$2:$AI$3,2,0),4)</f>
        <v>€ 0.0834</v>
      </c>
    </row>
    <row r="347" spans="2:7" x14ac:dyDescent="0.35">
      <c r="B347" s="78" t="s">
        <v>766</v>
      </c>
      <c r="C347" s="78" t="s">
        <v>20</v>
      </c>
      <c r="D347" s="78" t="s">
        <v>681</v>
      </c>
      <c r="E347" s="78" t="s">
        <v>681</v>
      </c>
      <c r="F347" s="78" t="str">
        <f>VLOOKUP('Special Numbers_AT'!$AB$2,'Special Numbers_AT'!$AL$7:$AM$7,2,0)&amp;" "&amp;ROUNDUP('VG working'!F347*HLOOKUP('Special Numbers_AT'!$AB$2,'Special Numbers_AT'!$AC$2:$AI$3,2,0),4)</f>
        <v>€ 0.0834</v>
      </c>
      <c r="G347" s="78" t="str">
        <f>VLOOKUP('Special Numbers_AT'!$AB$2,'Special Numbers_AT'!$AL$7:$AM$7,2,0)&amp;" "&amp;ROUNDUP('VG working'!G347*HLOOKUP('Special Numbers_AT'!$AB$2,'Special Numbers_AT'!$AC$2:$AI$3,2,0),4)</f>
        <v>€ 0.0834</v>
      </c>
    </row>
    <row r="348" spans="2:7" x14ac:dyDescent="0.35">
      <c r="B348" s="78" t="s">
        <v>766</v>
      </c>
      <c r="C348" s="78" t="s">
        <v>20</v>
      </c>
      <c r="D348" s="78" t="s">
        <v>682</v>
      </c>
      <c r="E348" s="78" t="s">
        <v>682</v>
      </c>
      <c r="F348" s="78" t="str">
        <f>VLOOKUP('Special Numbers_AT'!$AB$2,'Special Numbers_AT'!$AL$7:$AM$7,2,0)&amp;" "&amp;ROUNDUP('VG working'!F348*HLOOKUP('Special Numbers_AT'!$AB$2,'Special Numbers_AT'!$AC$2:$AI$3,2,0),4)</f>
        <v>€ 0.0834</v>
      </c>
      <c r="G348" s="78" t="str">
        <f>VLOOKUP('Special Numbers_AT'!$AB$2,'Special Numbers_AT'!$AL$7:$AM$7,2,0)&amp;" "&amp;ROUNDUP('VG working'!G348*HLOOKUP('Special Numbers_AT'!$AB$2,'Special Numbers_AT'!$AC$2:$AI$3,2,0),4)</f>
        <v>€ 0.0834</v>
      </c>
    </row>
    <row r="349" spans="2:7" x14ac:dyDescent="0.35">
      <c r="B349" s="78" t="s">
        <v>766</v>
      </c>
      <c r="C349" s="78" t="s">
        <v>20</v>
      </c>
      <c r="D349" s="78" t="s">
        <v>683</v>
      </c>
      <c r="E349" s="78" t="s">
        <v>684</v>
      </c>
      <c r="F349" s="78" t="str">
        <f>VLOOKUP('Special Numbers_AT'!$AB$2,'Special Numbers_AT'!$AL$7:$AM$7,2,0)&amp;" "&amp;ROUNDUP('VG working'!F349*HLOOKUP('Special Numbers_AT'!$AB$2,'Special Numbers_AT'!$AC$2:$AI$3,2,0),4)</f>
        <v>€ 0.0834</v>
      </c>
      <c r="G349" s="78" t="str">
        <f>VLOOKUP('Special Numbers_AT'!$AB$2,'Special Numbers_AT'!$AL$7:$AM$7,2,0)&amp;" "&amp;ROUNDUP('VG working'!G349*HLOOKUP('Special Numbers_AT'!$AB$2,'Special Numbers_AT'!$AC$2:$AI$3,2,0),4)</f>
        <v>€ 0.0834</v>
      </c>
    </row>
    <row r="350" spans="2:7" x14ac:dyDescent="0.35">
      <c r="B350" s="78" t="s">
        <v>766</v>
      </c>
      <c r="C350" s="78" t="s">
        <v>20</v>
      </c>
      <c r="D350" s="78" t="s">
        <v>685</v>
      </c>
      <c r="E350" s="78" t="s">
        <v>686</v>
      </c>
      <c r="F350" s="78" t="str">
        <f>VLOOKUP('Special Numbers_AT'!$AB$2,'Special Numbers_AT'!$AL$7:$AM$7,2,0)&amp;" "&amp;ROUNDUP('VG working'!F350*HLOOKUP('Special Numbers_AT'!$AB$2,'Special Numbers_AT'!$AC$2:$AI$3,2,0),4)</f>
        <v>€ 0.0834</v>
      </c>
      <c r="G350" s="78" t="str">
        <f>VLOOKUP('Special Numbers_AT'!$AB$2,'Special Numbers_AT'!$AL$7:$AM$7,2,0)&amp;" "&amp;ROUNDUP('VG working'!G350*HLOOKUP('Special Numbers_AT'!$AB$2,'Special Numbers_AT'!$AC$2:$AI$3,2,0),4)</f>
        <v>€ 0.0834</v>
      </c>
    </row>
    <row r="351" spans="2:7" x14ac:dyDescent="0.35">
      <c r="B351" s="78" t="s">
        <v>766</v>
      </c>
      <c r="C351" s="78" t="s">
        <v>20</v>
      </c>
      <c r="D351" s="78" t="s">
        <v>687</v>
      </c>
      <c r="E351" s="78" t="s">
        <v>688</v>
      </c>
      <c r="F351" s="78" t="str">
        <f>VLOOKUP('Special Numbers_AT'!$AB$2,'Special Numbers_AT'!$AL$7:$AM$7,2,0)&amp;" "&amp;ROUNDUP('VG working'!F351*HLOOKUP('Special Numbers_AT'!$AB$2,'Special Numbers_AT'!$AC$2:$AI$3,2,0),4)</f>
        <v>€ 0.0834</v>
      </c>
      <c r="G351" s="78" t="str">
        <f>VLOOKUP('Special Numbers_AT'!$AB$2,'Special Numbers_AT'!$AL$7:$AM$7,2,0)&amp;" "&amp;ROUNDUP('VG working'!G351*HLOOKUP('Special Numbers_AT'!$AB$2,'Special Numbers_AT'!$AC$2:$AI$3,2,0),4)</f>
        <v>€ 0.0834</v>
      </c>
    </row>
    <row r="352" spans="2:7" x14ac:dyDescent="0.35">
      <c r="B352" s="78" t="s">
        <v>766</v>
      </c>
      <c r="C352" s="78" t="s">
        <v>20</v>
      </c>
      <c r="D352" s="78" t="s">
        <v>689</v>
      </c>
      <c r="E352" s="78" t="s">
        <v>690</v>
      </c>
      <c r="F352" s="78" t="str">
        <f>VLOOKUP('Special Numbers_AT'!$AB$2,'Special Numbers_AT'!$AL$7:$AM$7,2,0)&amp;" "&amp;ROUNDUP('VG working'!F352*HLOOKUP('Special Numbers_AT'!$AB$2,'Special Numbers_AT'!$AC$2:$AI$3,2,0),4)</f>
        <v>€ 0.0834</v>
      </c>
      <c r="G352" s="78" t="str">
        <f>VLOOKUP('Special Numbers_AT'!$AB$2,'Special Numbers_AT'!$AL$7:$AM$7,2,0)&amp;" "&amp;ROUNDUP('VG working'!G352*HLOOKUP('Special Numbers_AT'!$AB$2,'Special Numbers_AT'!$AC$2:$AI$3,2,0),4)</f>
        <v>€ 0.0834</v>
      </c>
    </row>
    <row r="353" spans="2:7" x14ac:dyDescent="0.35">
      <c r="B353" s="78" t="s">
        <v>766</v>
      </c>
      <c r="C353" s="78" t="s">
        <v>20</v>
      </c>
      <c r="D353" s="78" t="s">
        <v>691</v>
      </c>
      <c r="E353" s="78" t="s">
        <v>692</v>
      </c>
      <c r="F353" s="78" t="str">
        <f>VLOOKUP('Special Numbers_AT'!$AB$2,'Special Numbers_AT'!$AL$7:$AM$7,2,0)&amp;" "&amp;ROUNDUP('VG working'!F353*HLOOKUP('Special Numbers_AT'!$AB$2,'Special Numbers_AT'!$AC$2:$AI$3,2,0),4)</f>
        <v>€ 0.0834</v>
      </c>
      <c r="G353" s="78" t="str">
        <f>VLOOKUP('Special Numbers_AT'!$AB$2,'Special Numbers_AT'!$AL$7:$AM$7,2,0)&amp;" "&amp;ROUNDUP('VG working'!G353*HLOOKUP('Special Numbers_AT'!$AB$2,'Special Numbers_AT'!$AC$2:$AI$3,2,0),4)</f>
        <v>€ 0.0834</v>
      </c>
    </row>
    <row r="354" spans="2:7" x14ac:dyDescent="0.35">
      <c r="B354" s="78" t="s">
        <v>766</v>
      </c>
      <c r="C354" s="78" t="s">
        <v>20</v>
      </c>
      <c r="D354" s="78" t="s">
        <v>693</v>
      </c>
      <c r="E354" s="78" t="s">
        <v>694</v>
      </c>
      <c r="F354" s="78" t="str">
        <f>VLOOKUP('Special Numbers_AT'!$AB$2,'Special Numbers_AT'!$AL$7:$AM$7,2,0)&amp;" "&amp;ROUNDUP('VG working'!F354*HLOOKUP('Special Numbers_AT'!$AB$2,'Special Numbers_AT'!$AC$2:$AI$3,2,0),4)</f>
        <v>€ 0.0834</v>
      </c>
      <c r="G354" s="78" t="str">
        <f>VLOOKUP('Special Numbers_AT'!$AB$2,'Special Numbers_AT'!$AL$7:$AM$7,2,0)&amp;" "&amp;ROUNDUP('VG working'!G354*HLOOKUP('Special Numbers_AT'!$AB$2,'Special Numbers_AT'!$AC$2:$AI$3,2,0),4)</f>
        <v>€ 0.0834</v>
      </c>
    </row>
    <row r="355" spans="2:7" x14ac:dyDescent="0.35">
      <c r="B355" s="78" t="s">
        <v>766</v>
      </c>
      <c r="C355" s="78" t="s">
        <v>20</v>
      </c>
      <c r="D355" s="78" t="s">
        <v>695</v>
      </c>
      <c r="E355" s="78" t="s">
        <v>696</v>
      </c>
      <c r="F355" s="78" t="str">
        <f>VLOOKUP('Special Numbers_AT'!$AB$2,'Special Numbers_AT'!$AL$7:$AM$7,2,0)&amp;" "&amp;ROUNDUP('VG working'!F355*HLOOKUP('Special Numbers_AT'!$AB$2,'Special Numbers_AT'!$AC$2:$AI$3,2,0),4)</f>
        <v>€ 0.0834</v>
      </c>
      <c r="G355" s="78" t="str">
        <f>VLOOKUP('Special Numbers_AT'!$AB$2,'Special Numbers_AT'!$AL$7:$AM$7,2,0)&amp;" "&amp;ROUNDUP('VG working'!G355*HLOOKUP('Special Numbers_AT'!$AB$2,'Special Numbers_AT'!$AC$2:$AI$3,2,0),4)</f>
        <v>€ 0.0834</v>
      </c>
    </row>
    <row r="356" spans="2:7" x14ac:dyDescent="0.35">
      <c r="B356" s="78" t="s">
        <v>766</v>
      </c>
      <c r="C356" s="78" t="s">
        <v>20</v>
      </c>
      <c r="D356" s="78" t="s">
        <v>697</v>
      </c>
      <c r="E356" s="78" t="s">
        <v>698</v>
      </c>
      <c r="F356" s="78" t="str">
        <f>VLOOKUP('Special Numbers_AT'!$AB$2,'Special Numbers_AT'!$AL$7:$AM$7,2,0)&amp;" "&amp;ROUNDUP('VG working'!F356*HLOOKUP('Special Numbers_AT'!$AB$2,'Special Numbers_AT'!$AC$2:$AI$3,2,0),4)</f>
        <v>€ 0.0834</v>
      </c>
      <c r="G356" s="78" t="str">
        <f>VLOOKUP('Special Numbers_AT'!$AB$2,'Special Numbers_AT'!$AL$7:$AM$7,2,0)&amp;" "&amp;ROUNDUP('VG working'!G356*HLOOKUP('Special Numbers_AT'!$AB$2,'Special Numbers_AT'!$AC$2:$AI$3,2,0),4)</f>
        <v>€ 0.0834</v>
      </c>
    </row>
    <row r="357" spans="2:7" x14ac:dyDescent="0.35">
      <c r="B357" s="78" t="s">
        <v>766</v>
      </c>
      <c r="C357" s="78" t="s">
        <v>20</v>
      </c>
      <c r="D357" s="78" t="s">
        <v>699</v>
      </c>
      <c r="E357" s="78" t="s">
        <v>699</v>
      </c>
      <c r="F357" s="78" t="str">
        <f>VLOOKUP('Special Numbers_AT'!$AB$2,'Special Numbers_AT'!$AL$7:$AM$7,2,0)&amp;" "&amp;ROUNDUP('VG working'!F357*HLOOKUP('Special Numbers_AT'!$AB$2,'Special Numbers_AT'!$AC$2:$AI$3,2,0),4)</f>
        <v>€ 0.0834</v>
      </c>
      <c r="G357" s="78" t="str">
        <f>VLOOKUP('Special Numbers_AT'!$AB$2,'Special Numbers_AT'!$AL$7:$AM$7,2,0)&amp;" "&amp;ROUNDUP('VG working'!G357*HLOOKUP('Special Numbers_AT'!$AB$2,'Special Numbers_AT'!$AC$2:$AI$3,2,0),4)</f>
        <v>€ 0.0834</v>
      </c>
    </row>
    <row r="358" spans="2:7" x14ac:dyDescent="0.35">
      <c r="B358" s="78" t="s">
        <v>766</v>
      </c>
      <c r="C358" s="78" t="s">
        <v>20</v>
      </c>
      <c r="D358" s="78" t="s">
        <v>700</v>
      </c>
      <c r="E358" s="78" t="s">
        <v>700</v>
      </c>
      <c r="F358" s="78" t="str">
        <f>VLOOKUP('Special Numbers_AT'!$AB$2,'Special Numbers_AT'!$AL$7:$AM$7,2,0)&amp;" "&amp;ROUNDUP('VG working'!F358*HLOOKUP('Special Numbers_AT'!$AB$2,'Special Numbers_AT'!$AC$2:$AI$3,2,0),4)</f>
        <v>€ 0.0834</v>
      </c>
      <c r="G358" s="78" t="str">
        <f>VLOOKUP('Special Numbers_AT'!$AB$2,'Special Numbers_AT'!$AL$7:$AM$7,2,0)&amp;" "&amp;ROUNDUP('VG working'!G358*HLOOKUP('Special Numbers_AT'!$AB$2,'Special Numbers_AT'!$AC$2:$AI$3,2,0),4)</f>
        <v>€ 0.0834</v>
      </c>
    </row>
    <row r="359" spans="2:7" x14ac:dyDescent="0.35">
      <c r="B359" s="78" t="s">
        <v>766</v>
      </c>
      <c r="C359" s="78" t="s">
        <v>20</v>
      </c>
      <c r="D359" s="78" t="s">
        <v>701</v>
      </c>
      <c r="E359" s="78" t="s">
        <v>701</v>
      </c>
      <c r="F359" s="78" t="str">
        <f>VLOOKUP('Special Numbers_AT'!$AB$2,'Special Numbers_AT'!$AL$7:$AM$7,2,0)&amp;" "&amp;ROUNDUP('VG working'!F359*HLOOKUP('Special Numbers_AT'!$AB$2,'Special Numbers_AT'!$AC$2:$AI$3,2,0),4)</f>
        <v>€ 0.0834</v>
      </c>
      <c r="G359" s="78" t="str">
        <f>VLOOKUP('Special Numbers_AT'!$AB$2,'Special Numbers_AT'!$AL$7:$AM$7,2,0)&amp;" "&amp;ROUNDUP('VG working'!G359*HLOOKUP('Special Numbers_AT'!$AB$2,'Special Numbers_AT'!$AC$2:$AI$3,2,0),4)</f>
        <v>€ 0.0834</v>
      </c>
    </row>
    <row r="360" spans="2:7" x14ac:dyDescent="0.35">
      <c r="B360" s="78" t="s">
        <v>766</v>
      </c>
      <c r="C360" s="78" t="s">
        <v>20</v>
      </c>
      <c r="D360" s="78" t="s">
        <v>702</v>
      </c>
      <c r="E360" s="78" t="s">
        <v>702</v>
      </c>
      <c r="F360" s="78" t="str">
        <f>VLOOKUP('Special Numbers_AT'!$AB$2,'Special Numbers_AT'!$AL$7:$AM$7,2,0)&amp;" "&amp;ROUNDUP('VG working'!F360*HLOOKUP('Special Numbers_AT'!$AB$2,'Special Numbers_AT'!$AC$2:$AI$3,2,0),4)</f>
        <v>€ 0.0834</v>
      </c>
      <c r="G360" s="78" t="str">
        <f>VLOOKUP('Special Numbers_AT'!$AB$2,'Special Numbers_AT'!$AL$7:$AM$7,2,0)&amp;" "&amp;ROUNDUP('VG working'!G360*HLOOKUP('Special Numbers_AT'!$AB$2,'Special Numbers_AT'!$AC$2:$AI$3,2,0),4)</f>
        <v>€ 0.0834</v>
      </c>
    </row>
    <row r="361" spans="2:7" x14ac:dyDescent="0.35">
      <c r="B361" s="78" t="s">
        <v>766</v>
      </c>
      <c r="C361" s="78" t="s">
        <v>20</v>
      </c>
      <c r="D361" s="78" t="s">
        <v>703</v>
      </c>
      <c r="E361" s="78" t="s">
        <v>704</v>
      </c>
      <c r="F361" s="78" t="str">
        <f>VLOOKUP('Special Numbers_AT'!$AB$2,'Special Numbers_AT'!$AL$7:$AM$7,2,0)&amp;" "&amp;ROUNDUP('VG working'!F361*HLOOKUP('Special Numbers_AT'!$AB$2,'Special Numbers_AT'!$AC$2:$AI$3,2,0),4)</f>
        <v>€ 0.0834</v>
      </c>
      <c r="G361" s="78" t="str">
        <f>VLOOKUP('Special Numbers_AT'!$AB$2,'Special Numbers_AT'!$AL$7:$AM$7,2,0)&amp;" "&amp;ROUNDUP('VG working'!G361*HLOOKUP('Special Numbers_AT'!$AB$2,'Special Numbers_AT'!$AC$2:$AI$3,2,0),4)</f>
        <v>€ 0.0834</v>
      </c>
    </row>
    <row r="362" spans="2:7" x14ac:dyDescent="0.35">
      <c r="B362" s="78" t="s">
        <v>766</v>
      </c>
      <c r="C362" s="78" t="s">
        <v>20</v>
      </c>
      <c r="D362" s="78" t="s">
        <v>705</v>
      </c>
      <c r="E362" s="78" t="s">
        <v>706</v>
      </c>
      <c r="F362" s="78" t="str">
        <f>VLOOKUP('Special Numbers_AT'!$AB$2,'Special Numbers_AT'!$AL$7:$AM$7,2,0)&amp;" "&amp;ROUNDUP('VG working'!F362*HLOOKUP('Special Numbers_AT'!$AB$2,'Special Numbers_AT'!$AC$2:$AI$3,2,0),4)</f>
        <v>€ 0.0834</v>
      </c>
      <c r="G362" s="78" t="str">
        <f>VLOOKUP('Special Numbers_AT'!$AB$2,'Special Numbers_AT'!$AL$7:$AM$7,2,0)&amp;" "&amp;ROUNDUP('VG working'!G362*HLOOKUP('Special Numbers_AT'!$AB$2,'Special Numbers_AT'!$AC$2:$AI$3,2,0),4)</f>
        <v>€ 0.0834</v>
      </c>
    </row>
    <row r="363" spans="2:7" x14ac:dyDescent="0.35">
      <c r="B363" s="78" t="s">
        <v>766</v>
      </c>
      <c r="C363" s="78" t="s">
        <v>20</v>
      </c>
      <c r="D363" s="78" t="s">
        <v>707</v>
      </c>
      <c r="E363" s="78" t="s">
        <v>708</v>
      </c>
      <c r="F363" s="78" t="str">
        <f>VLOOKUP('Special Numbers_AT'!$AB$2,'Special Numbers_AT'!$AL$7:$AM$7,2,0)&amp;" "&amp;ROUNDUP('VG working'!F363*HLOOKUP('Special Numbers_AT'!$AB$2,'Special Numbers_AT'!$AC$2:$AI$3,2,0),4)</f>
        <v>€ 0.0834</v>
      </c>
      <c r="G363" s="78" t="str">
        <f>VLOOKUP('Special Numbers_AT'!$AB$2,'Special Numbers_AT'!$AL$7:$AM$7,2,0)&amp;" "&amp;ROUNDUP('VG working'!G363*HLOOKUP('Special Numbers_AT'!$AB$2,'Special Numbers_AT'!$AC$2:$AI$3,2,0),4)</f>
        <v>€ 0.0834</v>
      </c>
    </row>
    <row r="364" spans="2:7" x14ac:dyDescent="0.35">
      <c r="B364" s="78" t="s">
        <v>766</v>
      </c>
      <c r="C364" s="78" t="s">
        <v>20</v>
      </c>
      <c r="D364" s="78" t="s">
        <v>709</v>
      </c>
      <c r="E364" s="78" t="s">
        <v>710</v>
      </c>
      <c r="F364" s="78" t="str">
        <f>VLOOKUP('Special Numbers_AT'!$AB$2,'Special Numbers_AT'!$AL$7:$AM$7,2,0)&amp;" "&amp;ROUNDUP('VG working'!F364*HLOOKUP('Special Numbers_AT'!$AB$2,'Special Numbers_AT'!$AC$2:$AI$3,2,0),4)</f>
        <v>€ 0.0834</v>
      </c>
      <c r="G364" s="78" t="str">
        <f>VLOOKUP('Special Numbers_AT'!$AB$2,'Special Numbers_AT'!$AL$7:$AM$7,2,0)&amp;" "&amp;ROUNDUP('VG working'!G364*HLOOKUP('Special Numbers_AT'!$AB$2,'Special Numbers_AT'!$AC$2:$AI$3,2,0),4)</f>
        <v>€ 0.0834</v>
      </c>
    </row>
    <row r="365" spans="2:7" x14ac:dyDescent="0.35">
      <c r="B365" s="78" t="s">
        <v>766</v>
      </c>
      <c r="C365" s="78" t="s">
        <v>20</v>
      </c>
      <c r="D365" s="78" t="s">
        <v>711</v>
      </c>
      <c r="E365" s="78" t="s">
        <v>712</v>
      </c>
      <c r="F365" s="78" t="str">
        <f>VLOOKUP('Special Numbers_AT'!$AB$2,'Special Numbers_AT'!$AL$7:$AM$7,2,0)&amp;" "&amp;ROUNDUP('VG working'!F365*HLOOKUP('Special Numbers_AT'!$AB$2,'Special Numbers_AT'!$AC$2:$AI$3,2,0),4)</f>
        <v>€ 0.0834</v>
      </c>
      <c r="G365" s="78" t="str">
        <f>VLOOKUP('Special Numbers_AT'!$AB$2,'Special Numbers_AT'!$AL$7:$AM$7,2,0)&amp;" "&amp;ROUNDUP('VG working'!G365*HLOOKUP('Special Numbers_AT'!$AB$2,'Special Numbers_AT'!$AC$2:$AI$3,2,0),4)</f>
        <v>€ 0.0834</v>
      </c>
    </row>
    <row r="366" spans="2:7" x14ac:dyDescent="0.35">
      <c r="B366" s="78" t="s">
        <v>766</v>
      </c>
      <c r="C366" s="78" t="s">
        <v>20</v>
      </c>
      <c r="D366" s="78" t="s">
        <v>713</v>
      </c>
      <c r="E366" s="78" t="s">
        <v>714</v>
      </c>
      <c r="F366" s="78" t="str">
        <f>VLOOKUP('Special Numbers_AT'!$AB$2,'Special Numbers_AT'!$AL$7:$AM$7,2,0)&amp;" "&amp;ROUNDUP('VG working'!F366*HLOOKUP('Special Numbers_AT'!$AB$2,'Special Numbers_AT'!$AC$2:$AI$3,2,0),4)</f>
        <v>€ 0.0834</v>
      </c>
      <c r="G366" s="78" t="str">
        <f>VLOOKUP('Special Numbers_AT'!$AB$2,'Special Numbers_AT'!$AL$7:$AM$7,2,0)&amp;" "&amp;ROUNDUP('VG working'!G366*HLOOKUP('Special Numbers_AT'!$AB$2,'Special Numbers_AT'!$AC$2:$AI$3,2,0),4)</f>
        <v>€ 0.0834</v>
      </c>
    </row>
    <row r="367" spans="2:7" x14ac:dyDescent="0.35">
      <c r="B367" s="78" t="s">
        <v>766</v>
      </c>
      <c r="C367" s="78" t="s">
        <v>20</v>
      </c>
      <c r="D367" s="78" t="s">
        <v>715</v>
      </c>
      <c r="E367" s="78" t="s">
        <v>716</v>
      </c>
      <c r="F367" s="78" t="str">
        <f>VLOOKUP('Special Numbers_AT'!$AB$2,'Special Numbers_AT'!$AL$7:$AM$7,2,0)&amp;" "&amp;ROUNDUP('VG working'!F367*HLOOKUP('Special Numbers_AT'!$AB$2,'Special Numbers_AT'!$AC$2:$AI$3,2,0),4)</f>
        <v>€ 0.0834</v>
      </c>
      <c r="G367" s="78" t="str">
        <f>VLOOKUP('Special Numbers_AT'!$AB$2,'Special Numbers_AT'!$AL$7:$AM$7,2,0)&amp;" "&amp;ROUNDUP('VG working'!G367*HLOOKUP('Special Numbers_AT'!$AB$2,'Special Numbers_AT'!$AC$2:$AI$3,2,0),4)</f>
        <v>€ 0.0834</v>
      </c>
    </row>
    <row r="368" spans="2:7" x14ac:dyDescent="0.35">
      <c r="B368" s="78" t="s">
        <v>766</v>
      </c>
      <c r="C368" s="78" t="s">
        <v>20</v>
      </c>
      <c r="D368" s="78" t="s">
        <v>717</v>
      </c>
      <c r="E368" s="78" t="s">
        <v>718</v>
      </c>
      <c r="F368" s="78" t="str">
        <f>VLOOKUP('Special Numbers_AT'!$AB$2,'Special Numbers_AT'!$AL$7:$AM$7,2,0)&amp;" "&amp;ROUNDUP('VG working'!F368*HLOOKUP('Special Numbers_AT'!$AB$2,'Special Numbers_AT'!$AC$2:$AI$3,2,0),4)</f>
        <v>€ 0.0834</v>
      </c>
      <c r="G368" s="78" t="str">
        <f>VLOOKUP('Special Numbers_AT'!$AB$2,'Special Numbers_AT'!$AL$7:$AM$7,2,0)&amp;" "&amp;ROUNDUP('VG working'!G368*HLOOKUP('Special Numbers_AT'!$AB$2,'Special Numbers_AT'!$AC$2:$AI$3,2,0),4)</f>
        <v>€ 0.0834</v>
      </c>
    </row>
    <row r="369" spans="2:7" x14ac:dyDescent="0.35">
      <c r="B369" s="78" t="s">
        <v>766</v>
      </c>
      <c r="C369" s="78" t="s">
        <v>20</v>
      </c>
      <c r="D369" s="78" t="s">
        <v>719</v>
      </c>
      <c r="E369" s="78" t="s">
        <v>720</v>
      </c>
      <c r="F369" s="78" t="str">
        <f>VLOOKUP('Special Numbers_AT'!$AB$2,'Special Numbers_AT'!$AL$7:$AM$7,2,0)&amp;" "&amp;ROUNDUP('VG working'!F369*HLOOKUP('Special Numbers_AT'!$AB$2,'Special Numbers_AT'!$AC$2:$AI$3,2,0),4)</f>
        <v>€ 0.0834</v>
      </c>
      <c r="G369" s="78" t="str">
        <f>VLOOKUP('Special Numbers_AT'!$AB$2,'Special Numbers_AT'!$AL$7:$AM$7,2,0)&amp;" "&amp;ROUNDUP('VG working'!G369*HLOOKUP('Special Numbers_AT'!$AB$2,'Special Numbers_AT'!$AC$2:$AI$3,2,0),4)</f>
        <v>€ 0.0834</v>
      </c>
    </row>
    <row r="370" spans="2:7" x14ac:dyDescent="0.35">
      <c r="B370" s="78" t="s">
        <v>766</v>
      </c>
      <c r="C370" s="78" t="s">
        <v>20</v>
      </c>
      <c r="D370" s="78" t="s">
        <v>721</v>
      </c>
      <c r="E370" s="78" t="s">
        <v>722</v>
      </c>
      <c r="F370" s="78" t="str">
        <f>VLOOKUP('Special Numbers_AT'!$AB$2,'Special Numbers_AT'!$AL$7:$AM$7,2,0)&amp;" "&amp;ROUNDUP('VG working'!F370*HLOOKUP('Special Numbers_AT'!$AB$2,'Special Numbers_AT'!$AC$2:$AI$3,2,0),4)</f>
        <v>€ 0.0834</v>
      </c>
      <c r="G370" s="78" t="str">
        <f>VLOOKUP('Special Numbers_AT'!$AB$2,'Special Numbers_AT'!$AL$7:$AM$7,2,0)&amp;" "&amp;ROUNDUP('VG working'!G370*HLOOKUP('Special Numbers_AT'!$AB$2,'Special Numbers_AT'!$AC$2:$AI$3,2,0),4)</f>
        <v>€ 0.0834</v>
      </c>
    </row>
    <row r="371" spans="2:7" x14ac:dyDescent="0.35">
      <c r="B371" s="78" t="s">
        <v>766</v>
      </c>
      <c r="C371" s="78" t="s">
        <v>20</v>
      </c>
      <c r="D371" s="78" t="s">
        <v>723</v>
      </c>
      <c r="E371" s="78" t="s">
        <v>724</v>
      </c>
      <c r="F371" s="78" t="str">
        <f>VLOOKUP('Special Numbers_AT'!$AB$2,'Special Numbers_AT'!$AL$7:$AM$7,2,0)&amp;" "&amp;ROUNDUP('VG working'!F371*HLOOKUP('Special Numbers_AT'!$AB$2,'Special Numbers_AT'!$AC$2:$AI$3,2,0),4)</f>
        <v>€ 0.0834</v>
      </c>
      <c r="G371" s="78" t="str">
        <f>VLOOKUP('Special Numbers_AT'!$AB$2,'Special Numbers_AT'!$AL$7:$AM$7,2,0)&amp;" "&amp;ROUNDUP('VG working'!G371*HLOOKUP('Special Numbers_AT'!$AB$2,'Special Numbers_AT'!$AC$2:$AI$3,2,0),4)</f>
        <v>€ 0.0834</v>
      </c>
    </row>
    <row r="372" spans="2:7" x14ac:dyDescent="0.35">
      <c r="B372" s="78" t="s">
        <v>766</v>
      </c>
      <c r="C372" s="78" t="s">
        <v>20</v>
      </c>
      <c r="D372" s="78" t="s">
        <v>725</v>
      </c>
      <c r="E372" s="78" t="s">
        <v>726</v>
      </c>
      <c r="F372" s="78" t="str">
        <f>VLOOKUP('Special Numbers_AT'!$AB$2,'Special Numbers_AT'!$AL$7:$AM$7,2,0)&amp;" "&amp;ROUNDUP('VG working'!F372*HLOOKUP('Special Numbers_AT'!$AB$2,'Special Numbers_AT'!$AC$2:$AI$3,2,0),4)</f>
        <v>€ 0.0834</v>
      </c>
      <c r="G372" s="78" t="str">
        <f>VLOOKUP('Special Numbers_AT'!$AB$2,'Special Numbers_AT'!$AL$7:$AM$7,2,0)&amp;" "&amp;ROUNDUP('VG working'!G372*HLOOKUP('Special Numbers_AT'!$AB$2,'Special Numbers_AT'!$AC$2:$AI$3,2,0),4)</f>
        <v>€ 0.0834</v>
      </c>
    </row>
    <row r="373" spans="2:7" x14ac:dyDescent="0.35">
      <c r="B373" s="78" t="s">
        <v>766</v>
      </c>
      <c r="C373" s="78" t="s">
        <v>20</v>
      </c>
      <c r="D373" s="78" t="s">
        <v>727</v>
      </c>
      <c r="E373" s="78" t="s">
        <v>728</v>
      </c>
      <c r="F373" s="78" t="str">
        <f>VLOOKUP('Special Numbers_AT'!$AB$2,'Special Numbers_AT'!$AL$7:$AM$7,2,0)&amp;" "&amp;ROUNDUP('VG working'!F373*HLOOKUP('Special Numbers_AT'!$AB$2,'Special Numbers_AT'!$AC$2:$AI$3,2,0),4)</f>
        <v>€ 0.0834</v>
      </c>
      <c r="G373" s="78" t="str">
        <f>VLOOKUP('Special Numbers_AT'!$AB$2,'Special Numbers_AT'!$AL$7:$AM$7,2,0)&amp;" "&amp;ROUNDUP('VG working'!G373*HLOOKUP('Special Numbers_AT'!$AB$2,'Special Numbers_AT'!$AC$2:$AI$3,2,0),4)</f>
        <v>€ 0.0834</v>
      </c>
    </row>
    <row r="374" spans="2:7" x14ac:dyDescent="0.35">
      <c r="B374" s="78" t="s">
        <v>766</v>
      </c>
      <c r="C374" s="78" t="s">
        <v>20</v>
      </c>
      <c r="D374" s="78" t="s">
        <v>729</v>
      </c>
      <c r="E374" s="78" t="s">
        <v>730</v>
      </c>
      <c r="F374" s="78" t="str">
        <f>VLOOKUP('Special Numbers_AT'!$AB$2,'Special Numbers_AT'!$AL$7:$AM$7,2,0)&amp;" "&amp;ROUNDUP('VG working'!F374*HLOOKUP('Special Numbers_AT'!$AB$2,'Special Numbers_AT'!$AC$2:$AI$3,2,0),4)</f>
        <v>€ 0.0834</v>
      </c>
      <c r="G374" s="78" t="str">
        <f>VLOOKUP('Special Numbers_AT'!$AB$2,'Special Numbers_AT'!$AL$7:$AM$7,2,0)&amp;" "&amp;ROUNDUP('VG working'!G374*HLOOKUP('Special Numbers_AT'!$AB$2,'Special Numbers_AT'!$AC$2:$AI$3,2,0),4)</f>
        <v>€ 0.0834</v>
      </c>
    </row>
    <row r="375" spans="2:7" x14ac:dyDescent="0.35">
      <c r="B375" s="78" t="s">
        <v>766</v>
      </c>
      <c r="C375" s="78" t="s">
        <v>20</v>
      </c>
      <c r="D375" s="78" t="s">
        <v>731</v>
      </c>
      <c r="E375" s="78" t="s">
        <v>732</v>
      </c>
      <c r="F375" s="78" t="str">
        <f>VLOOKUP('Special Numbers_AT'!$AB$2,'Special Numbers_AT'!$AL$7:$AM$7,2,0)&amp;" "&amp;ROUNDUP('VG working'!F375*HLOOKUP('Special Numbers_AT'!$AB$2,'Special Numbers_AT'!$AC$2:$AI$3,2,0),4)</f>
        <v>€ 0.0834</v>
      </c>
      <c r="G375" s="78" t="str">
        <f>VLOOKUP('Special Numbers_AT'!$AB$2,'Special Numbers_AT'!$AL$7:$AM$7,2,0)&amp;" "&amp;ROUNDUP('VG working'!G375*HLOOKUP('Special Numbers_AT'!$AB$2,'Special Numbers_AT'!$AC$2:$AI$3,2,0),4)</f>
        <v>€ 0.0834</v>
      </c>
    </row>
    <row r="376" spans="2:7" x14ac:dyDescent="0.35">
      <c r="B376" s="78" t="s">
        <v>766</v>
      </c>
      <c r="C376" s="78" t="s">
        <v>20</v>
      </c>
      <c r="D376" s="78" t="s">
        <v>733</v>
      </c>
      <c r="E376" s="78" t="s">
        <v>734</v>
      </c>
      <c r="F376" s="78" t="str">
        <f>VLOOKUP('Special Numbers_AT'!$AB$2,'Special Numbers_AT'!$AL$7:$AM$7,2,0)&amp;" "&amp;ROUNDUP('VG working'!F376*HLOOKUP('Special Numbers_AT'!$AB$2,'Special Numbers_AT'!$AC$2:$AI$3,2,0),4)</f>
        <v>€ 0.0834</v>
      </c>
      <c r="G376" s="78" t="str">
        <f>VLOOKUP('Special Numbers_AT'!$AB$2,'Special Numbers_AT'!$AL$7:$AM$7,2,0)&amp;" "&amp;ROUNDUP('VG working'!G376*HLOOKUP('Special Numbers_AT'!$AB$2,'Special Numbers_AT'!$AC$2:$AI$3,2,0),4)</f>
        <v>€ 0.0834</v>
      </c>
    </row>
    <row r="377" spans="2:7" x14ac:dyDescent="0.35">
      <c r="B377" s="78" t="s">
        <v>766</v>
      </c>
      <c r="C377" s="78" t="s">
        <v>20</v>
      </c>
      <c r="D377" s="78" t="s">
        <v>735</v>
      </c>
      <c r="E377" s="78" t="s">
        <v>736</v>
      </c>
      <c r="F377" s="78" t="str">
        <f>VLOOKUP('Special Numbers_AT'!$AB$2,'Special Numbers_AT'!$AL$7:$AM$7,2,0)&amp;" "&amp;ROUNDUP('VG working'!F377*HLOOKUP('Special Numbers_AT'!$AB$2,'Special Numbers_AT'!$AC$2:$AI$3,2,0),4)</f>
        <v>€ 0.0834</v>
      </c>
      <c r="G377" s="78" t="str">
        <f>VLOOKUP('Special Numbers_AT'!$AB$2,'Special Numbers_AT'!$AL$7:$AM$7,2,0)&amp;" "&amp;ROUNDUP('VG working'!G377*HLOOKUP('Special Numbers_AT'!$AB$2,'Special Numbers_AT'!$AC$2:$AI$3,2,0),4)</f>
        <v>€ 0.0834</v>
      </c>
    </row>
    <row r="378" spans="2:7" x14ac:dyDescent="0.35">
      <c r="B378" s="78" t="s">
        <v>766</v>
      </c>
      <c r="C378" s="78" t="s">
        <v>20</v>
      </c>
      <c r="D378" s="78" t="s">
        <v>737</v>
      </c>
      <c r="E378" s="78" t="s">
        <v>738</v>
      </c>
      <c r="F378" s="78" t="str">
        <f>VLOOKUP('Special Numbers_AT'!$AB$2,'Special Numbers_AT'!$AL$7:$AM$7,2,0)&amp;" "&amp;ROUNDUP('VG working'!F378*HLOOKUP('Special Numbers_AT'!$AB$2,'Special Numbers_AT'!$AC$2:$AI$3,2,0),4)</f>
        <v>€ 0.0834</v>
      </c>
      <c r="G378" s="78" t="str">
        <f>VLOOKUP('Special Numbers_AT'!$AB$2,'Special Numbers_AT'!$AL$7:$AM$7,2,0)&amp;" "&amp;ROUNDUP('VG working'!G378*HLOOKUP('Special Numbers_AT'!$AB$2,'Special Numbers_AT'!$AC$2:$AI$3,2,0),4)</f>
        <v>€ 0.0834</v>
      </c>
    </row>
    <row r="379" spans="2:7" x14ac:dyDescent="0.35">
      <c r="B379" s="78" t="s">
        <v>766</v>
      </c>
      <c r="C379" s="78" t="s">
        <v>20</v>
      </c>
      <c r="D379" s="78" t="s">
        <v>739</v>
      </c>
      <c r="E379" s="78" t="s">
        <v>739</v>
      </c>
      <c r="F379" s="78" t="str">
        <f>VLOOKUP('Special Numbers_AT'!$AB$2,'Special Numbers_AT'!$AL$7:$AM$7,2,0)&amp;" "&amp;ROUNDUP('VG working'!F379*HLOOKUP('Special Numbers_AT'!$AB$2,'Special Numbers_AT'!$AC$2:$AI$3,2,0),4)</f>
        <v>€ 0.0834</v>
      </c>
      <c r="G379" s="78" t="str">
        <f>VLOOKUP('Special Numbers_AT'!$AB$2,'Special Numbers_AT'!$AL$7:$AM$7,2,0)&amp;" "&amp;ROUNDUP('VG working'!G379*HLOOKUP('Special Numbers_AT'!$AB$2,'Special Numbers_AT'!$AC$2:$AI$3,2,0),4)</f>
        <v>€ 0.0834</v>
      </c>
    </row>
    <row r="380" spans="2:7" x14ac:dyDescent="0.35">
      <c r="B380" s="78" t="s">
        <v>766</v>
      </c>
      <c r="C380" s="78" t="s">
        <v>20</v>
      </c>
      <c r="D380" s="78" t="s">
        <v>740</v>
      </c>
      <c r="E380" s="78" t="s">
        <v>741</v>
      </c>
      <c r="F380" s="78" t="str">
        <f>VLOOKUP('Special Numbers_AT'!$AB$2,'Special Numbers_AT'!$AL$7:$AM$7,2,0)&amp;" "&amp;ROUNDUP('VG working'!F380*HLOOKUP('Special Numbers_AT'!$AB$2,'Special Numbers_AT'!$AC$2:$AI$3,2,0),4)</f>
        <v>€ 0.0834</v>
      </c>
      <c r="G380" s="78" t="str">
        <f>VLOOKUP('Special Numbers_AT'!$AB$2,'Special Numbers_AT'!$AL$7:$AM$7,2,0)&amp;" "&amp;ROUNDUP('VG working'!G380*HLOOKUP('Special Numbers_AT'!$AB$2,'Special Numbers_AT'!$AC$2:$AI$3,2,0),4)</f>
        <v>€ 0.0834</v>
      </c>
    </row>
    <row r="381" spans="2:7" x14ac:dyDescent="0.35">
      <c r="B381" s="78" t="s">
        <v>766</v>
      </c>
      <c r="C381" s="78" t="s">
        <v>20</v>
      </c>
      <c r="D381" s="78" t="s">
        <v>742</v>
      </c>
      <c r="E381" s="78" t="s">
        <v>743</v>
      </c>
      <c r="F381" s="78" t="str">
        <f>VLOOKUP('Special Numbers_AT'!$AB$2,'Special Numbers_AT'!$AL$7:$AM$7,2,0)&amp;" "&amp;ROUNDUP('VG working'!F381*HLOOKUP('Special Numbers_AT'!$AB$2,'Special Numbers_AT'!$AC$2:$AI$3,2,0),4)</f>
        <v>€ 0.0834</v>
      </c>
      <c r="G381" s="78" t="str">
        <f>VLOOKUP('Special Numbers_AT'!$AB$2,'Special Numbers_AT'!$AL$7:$AM$7,2,0)&amp;" "&amp;ROUNDUP('VG working'!G381*HLOOKUP('Special Numbers_AT'!$AB$2,'Special Numbers_AT'!$AC$2:$AI$3,2,0),4)</f>
        <v>€ 0.0834</v>
      </c>
    </row>
    <row r="382" spans="2:7" x14ac:dyDescent="0.35">
      <c r="B382" s="78" t="s">
        <v>770</v>
      </c>
      <c r="C382" s="78" t="s">
        <v>20</v>
      </c>
      <c r="D382" s="78" t="s">
        <v>744</v>
      </c>
      <c r="E382" s="78" t="s">
        <v>745</v>
      </c>
      <c r="F382" s="78" t="str">
        <f>VLOOKUP('Special Numbers_AT'!$AB$2,'Special Numbers_AT'!$AL$7:$AM$7,2,0)&amp;" "&amp;ROUNDUP('VG working'!F382*HLOOKUP('Special Numbers_AT'!$AB$2,'Special Numbers_AT'!$AC$2:$AI$3,2,0),4)</f>
        <v>€ 0.0364</v>
      </c>
      <c r="G382" s="78" t="str">
        <f>VLOOKUP('Special Numbers_AT'!$AB$2,'Special Numbers_AT'!$AL$7:$AM$7,2,0)&amp;" "&amp;ROUNDUP('VG working'!G382*HLOOKUP('Special Numbers_AT'!$AB$2,'Special Numbers_AT'!$AC$2:$AI$3,2,0),4)</f>
        <v>€ 0.0364</v>
      </c>
    </row>
    <row r="383" spans="2:7" x14ac:dyDescent="0.35">
      <c r="B383" s="78" t="s">
        <v>770</v>
      </c>
      <c r="C383" s="78" t="s">
        <v>20</v>
      </c>
      <c r="D383" s="78" t="s">
        <v>746</v>
      </c>
      <c r="E383" s="78" t="s">
        <v>746</v>
      </c>
      <c r="F383" s="78" t="str">
        <f>VLOOKUP('Special Numbers_AT'!$AB$2,'Special Numbers_AT'!$AL$7:$AM$7,2,0)&amp;" "&amp;ROUNDUP('VG working'!F383*HLOOKUP('Special Numbers_AT'!$AB$2,'Special Numbers_AT'!$AC$2:$AI$3,2,0),4)</f>
        <v>€ 0.0364</v>
      </c>
      <c r="G383" s="78" t="str">
        <f>VLOOKUP('Special Numbers_AT'!$AB$2,'Special Numbers_AT'!$AL$7:$AM$7,2,0)&amp;" "&amp;ROUNDUP('VG working'!G383*HLOOKUP('Special Numbers_AT'!$AB$2,'Special Numbers_AT'!$AC$2:$AI$3,2,0),4)</f>
        <v>€ 0.0364</v>
      </c>
    </row>
    <row r="384" spans="2:7" x14ac:dyDescent="0.35">
      <c r="B384" s="78" t="s">
        <v>770</v>
      </c>
      <c r="C384" s="78" t="s">
        <v>20</v>
      </c>
      <c r="D384" s="78" t="s">
        <v>747</v>
      </c>
      <c r="E384" s="78" t="s">
        <v>747</v>
      </c>
      <c r="F384" s="78" t="str">
        <f>VLOOKUP('Special Numbers_AT'!$AB$2,'Special Numbers_AT'!$AL$7:$AM$7,2,0)&amp;" "&amp;ROUNDUP('VG working'!F384*HLOOKUP('Special Numbers_AT'!$AB$2,'Special Numbers_AT'!$AC$2:$AI$3,2,0),4)</f>
        <v>€ 0.0364</v>
      </c>
      <c r="G384" s="78" t="str">
        <f>VLOOKUP('Special Numbers_AT'!$AB$2,'Special Numbers_AT'!$AL$7:$AM$7,2,0)&amp;" "&amp;ROUNDUP('VG working'!G384*HLOOKUP('Special Numbers_AT'!$AB$2,'Special Numbers_AT'!$AC$2:$AI$3,2,0),4)</f>
        <v>€ 0.0364</v>
      </c>
    </row>
    <row r="385" spans="2:7" x14ac:dyDescent="0.35">
      <c r="B385" s="78" t="s">
        <v>770</v>
      </c>
      <c r="C385" s="78" t="s">
        <v>20</v>
      </c>
      <c r="D385" s="78" t="s">
        <v>748</v>
      </c>
      <c r="E385" s="78" t="s">
        <v>748</v>
      </c>
      <c r="F385" s="78" t="str">
        <f>VLOOKUP('Special Numbers_AT'!$AB$2,'Special Numbers_AT'!$AL$7:$AM$7,2,0)&amp;" "&amp;ROUNDUP('VG working'!F385*HLOOKUP('Special Numbers_AT'!$AB$2,'Special Numbers_AT'!$AC$2:$AI$3,2,0),4)</f>
        <v>€ 0.0364</v>
      </c>
      <c r="G385" s="78" t="str">
        <f>VLOOKUP('Special Numbers_AT'!$AB$2,'Special Numbers_AT'!$AL$7:$AM$7,2,0)&amp;" "&amp;ROUNDUP('VG working'!G385*HLOOKUP('Special Numbers_AT'!$AB$2,'Special Numbers_AT'!$AC$2:$AI$3,2,0),4)</f>
        <v>€ 0.0364</v>
      </c>
    </row>
    <row r="386" spans="2:7" x14ac:dyDescent="0.35">
      <c r="B386" s="78" t="s">
        <v>770</v>
      </c>
      <c r="C386" s="78" t="s">
        <v>20</v>
      </c>
      <c r="D386" s="78" t="s">
        <v>749</v>
      </c>
      <c r="E386" s="78" t="s">
        <v>750</v>
      </c>
      <c r="F386" s="78" t="str">
        <f>VLOOKUP('Special Numbers_AT'!$AB$2,'Special Numbers_AT'!$AL$7:$AM$7,2,0)&amp;" "&amp;ROUNDUP('VG working'!F386*HLOOKUP('Special Numbers_AT'!$AB$2,'Special Numbers_AT'!$AC$2:$AI$3,2,0),4)</f>
        <v>€ 0.0364</v>
      </c>
      <c r="G386" s="78" t="str">
        <f>VLOOKUP('Special Numbers_AT'!$AB$2,'Special Numbers_AT'!$AL$7:$AM$7,2,0)&amp;" "&amp;ROUNDUP('VG working'!G386*HLOOKUP('Special Numbers_AT'!$AB$2,'Special Numbers_AT'!$AC$2:$AI$3,2,0),4)</f>
        <v>€ 0.0364</v>
      </c>
    </row>
    <row r="387" spans="2:7" x14ac:dyDescent="0.35">
      <c r="B387" s="78" t="s">
        <v>770</v>
      </c>
      <c r="C387" s="78" t="s">
        <v>20</v>
      </c>
      <c r="D387" s="78" t="s">
        <v>751</v>
      </c>
      <c r="E387" s="78" t="s">
        <v>751</v>
      </c>
      <c r="F387" s="78" t="str">
        <f>VLOOKUP('Special Numbers_AT'!$AB$2,'Special Numbers_AT'!$AL$7:$AM$7,2,0)&amp;" "&amp;ROUNDUP('VG working'!F387*HLOOKUP('Special Numbers_AT'!$AB$2,'Special Numbers_AT'!$AC$2:$AI$3,2,0),4)</f>
        <v>€ 0.0364</v>
      </c>
      <c r="G387" s="78" t="str">
        <f>VLOOKUP('Special Numbers_AT'!$AB$2,'Special Numbers_AT'!$AL$7:$AM$7,2,0)&amp;" "&amp;ROUNDUP('VG working'!G387*HLOOKUP('Special Numbers_AT'!$AB$2,'Special Numbers_AT'!$AC$2:$AI$3,2,0),4)</f>
        <v>€ 0.0364</v>
      </c>
    </row>
    <row r="388" spans="2:7" x14ac:dyDescent="0.35">
      <c r="B388" s="78" t="s">
        <v>770</v>
      </c>
      <c r="C388" s="78" t="s">
        <v>20</v>
      </c>
      <c r="D388" s="78" t="s">
        <v>752</v>
      </c>
      <c r="E388" s="78" t="s">
        <v>753</v>
      </c>
      <c r="F388" s="78" t="str">
        <f>VLOOKUP('Special Numbers_AT'!$AB$2,'Special Numbers_AT'!$AL$7:$AM$7,2,0)&amp;" "&amp;ROUNDUP('VG working'!F388*HLOOKUP('Special Numbers_AT'!$AB$2,'Special Numbers_AT'!$AC$2:$AI$3,2,0),4)</f>
        <v>€ 0.0364</v>
      </c>
      <c r="G388" s="78" t="str">
        <f>VLOOKUP('Special Numbers_AT'!$AB$2,'Special Numbers_AT'!$AL$7:$AM$7,2,0)&amp;" "&amp;ROUNDUP('VG working'!G388*HLOOKUP('Special Numbers_AT'!$AB$2,'Special Numbers_AT'!$AC$2:$AI$3,2,0),4)</f>
        <v>€ 0.0364</v>
      </c>
    </row>
    <row r="389" spans="2:7" x14ac:dyDescent="0.35">
      <c r="B389" s="78" t="s">
        <v>770</v>
      </c>
      <c r="C389" s="78" t="s">
        <v>20</v>
      </c>
      <c r="D389" s="78" t="s">
        <v>754</v>
      </c>
      <c r="E389" s="78" t="s">
        <v>755</v>
      </c>
      <c r="F389" s="78" t="str">
        <f>VLOOKUP('Special Numbers_AT'!$AB$2,'Special Numbers_AT'!$AL$7:$AM$7,2,0)&amp;" "&amp;ROUNDUP('VG working'!F389*HLOOKUP('Special Numbers_AT'!$AB$2,'Special Numbers_AT'!$AC$2:$AI$3,2,0),4)</f>
        <v>€ 0.0364</v>
      </c>
      <c r="G389" s="78" t="str">
        <f>VLOOKUP('Special Numbers_AT'!$AB$2,'Special Numbers_AT'!$AL$7:$AM$7,2,0)&amp;" "&amp;ROUNDUP('VG working'!G389*HLOOKUP('Special Numbers_AT'!$AB$2,'Special Numbers_AT'!$AC$2:$AI$3,2,0),4)</f>
        <v>€ 0.0364</v>
      </c>
    </row>
    <row r="390" spans="2:7" s="92" customFormat="1" ht="1.5" customHeight="1" thickBot="1" x14ac:dyDescent="0.4"/>
    <row r="391" spans="2:7" ht="1.5" customHeight="1" x14ac:dyDescent="0.35"/>
    <row r="393" spans="2:7" ht="21" hidden="1" x14ac:dyDescent="0.35">
      <c r="B393" s="114" t="s">
        <v>2977</v>
      </c>
      <c r="C393" s="114"/>
      <c r="D393" s="114"/>
      <c r="E393" s="114"/>
      <c r="F393" s="114"/>
      <c r="G393" s="114"/>
    </row>
    <row r="394" spans="2:7" customFormat="1" ht="15.5" hidden="1" x14ac:dyDescent="0.35">
      <c r="B394" s="81" t="s">
        <v>768</v>
      </c>
      <c r="C394" s="81" t="s">
        <v>75</v>
      </c>
      <c r="D394" s="81" t="s">
        <v>71</v>
      </c>
      <c r="E394" s="81" t="s">
        <v>72</v>
      </c>
      <c r="F394" s="81" t="s">
        <v>73</v>
      </c>
      <c r="G394" s="81" t="s">
        <v>74</v>
      </c>
    </row>
    <row r="395" spans="2:7" hidden="1" x14ac:dyDescent="0.35">
      <c r="B395" s="78" t="s">
        <v>763</v>
      </c>
      <c r="C395" s="77" t="s">
        <v>22</v>
      </c>
      <c r="D395" s="77" t="s">
        <v>187</v>
      </c>
      <c r="E395" s="77" t="s">
        <v>777</v>
      </c>
      <c r="F395" s="78" t="str">
        <f>VLOOKUP('Special Numbers_AT'!$AB$2,'Special Numbers_AT'!$AL$7:$AM$7,2,0)&amp;" "&amp;ROUNDUP('VG working'!F395*HLOOKUP('Special Numbers_AT'!$AB$2,'Special Numbers_AT'!$AC$2:$AI$3,2,0),4)</f>
        <v>€ 0.0834</v>
      </c>
      <c r="G395" s="78" t="str">
        <f>VLOOKUP('Special Numbers_AT'!$AB$2,'Special Numbers_AT'!$AL$7:$AM$7,2,0)&amp;" "&amp;ROUNDUP('VG working'!G395*HLOOKUP('Special Numbers_AT'!$AB$2,'Special Numbers_AT'!$AC$2:$AI$3,2,0),4)</f>
        <v>€ 0.0834</v>
      </c>
    </row>
    <row r="396" spans="2:7" hidden="1" x14ac:dyDescent="0.35">
      <c r="B396" s="78" t="s">
        <v>763</v>
      </c>
      <c r="C396" s="77" t="s">
        <v>22</v>
      </c>
      <c r="D396" s="77" t="s">
        <v>195</v>
      </c>
      <c r="E396" s="77" t="s">
        <v>196</v>
      </c>
      <c r="F396" s="78" t="str">
        <f>VLOOKUP('Special Numbers_AT'!$AB$2,'Special Numbers_AT'!$AL$7:$AM$7,2,0)&amp;" "&amp;ROUNDUP('VG working'!F396*HLOOKUP('Special Numbers_AT'!$AB$2,'Special Numbers_AT'!$AC$2:$AI$3,2,0),4)</f>
        <v>€ 0.0834</v>
      </c>
      <c r="G396" s="78" t="str">
        <f>VLOOKUP('Special Numbers_AT'!$AB$2,'Special Numbers_AT'!$AL$7:$AM$7,2,0)&amp;" "&amp;ROUNDUP('VG working'!G396*HLOOKUP('Special Numbers_AT'!$AB$2,'Special Numbers_AT'!$AC$2:$AI$3,2,0),4)</f>
        <v>€ 0.0834</v>
      </c>
    </row>
    <row r="397" spans="2:7" hidden="1" x14ac:dyDescent="0.35">
      <c r="B397" s="78" t="s">
        <v>763</v>
      </c>
      <c r="C397" s="77" t="s">
        <v>22</v>
      </c>
      <c r="D397" s="77" t="s">
        <v>778</v>
      </c>
      <c r="E397" s="77" t="s">
        <v>779</v>
      </c>
      <c r="F397" s="78" t="str">
        <f>VLOOKUP('Special Numbers_AT'!$AB$2,'Special Numbers_AT'!$AL$7:$AM$7,2,0)&amp;" "&amp;ROUNDUP('VG working'!F397*HLOOKUP('Special Numbers_AT'!$AB$2,'Special Numbers_AT'!$AC$2:$AI$3,2,0),4)</f>
        <v>€ 0.0834</v>
      </c>
      <c r="G397" s="78" t="str">
        <f>VLOOKUP('Special Numbers_AT'!$AB$2,'Special Numbers_AT'!$AL$7:$AM$7,2,0)&amp;" "&amp;ROUNDUP('VG working'!G397*HLOOKUP('Special Numbers_AT'!$AB$2,'Special Numbers_AT'!$AC$2:$AI$3,2,0),4)</f>
        <v>€ 0.0834</v>
      </c>
    </row>
    <row r="398" spans="2:7" hidden="1" x14ac:dyDescent="0.35">
      <c r="B398" s="78" t="s">
        <v>763</v>
      </c>
      <c r="C398" s="77" t="s">
        <v>22</v>
      </c>
      <c r="D398" s="77" t="s">
        <v>780</v>
      </c>
      <c r="E398" s="77" t="s">
        <v>781</v>
      </c>
      <c r="F398" s="78" t="str">
        <f>VLOOKUP('Special Numbers_AT'!$AB$2,'Special Numbers_AT'!$AL$7:$AM$7,2,0)&amp;" "&amp;ROUNDUP('VG working'!F398*HLOOKUP('Special Numbers_AT'!$AB$2,'Special Numbers_AT'!$AC$2:$AI$3,2,0),4)</f>
        <v>€ 0.0834</v>
      </c>
      <c r="G398" s="78" t="str">
        <f>VLOOKUP('Special Numbers_AT'!$AB$2,'Special Numbers_AT'!$AL$7:$AM$7,2,0)&amp;" "&amp;ROUNDUP('VG working'!G398*HLOOKUP('Special Numbers_AT'!$AB$2,'Special Numbers_AT'!$AC$2:$AI$3,2,0),4)</f>
        <v>€ 0.0834</v>
      </c>
    </row>
    <row r="399" spans="2:7" hidden="1" x14ac:dyDescent="0.35">
      <c r="B399" s="78" t="s">
        <v>763</v>
      </c>
      <c r="C399" s="77" t="s">
        <v>22</v>
      </c>
      <c r="D399" s="77" t="s">
        <v>782</v>
      </c>
      <c r="E399" s="77" t="s">
        <v>783</v>
      </c>
      <c r="F399" s="78" t="str">
        <f>VLOOKUP('Special Numbers_AT'!$AB$2,'Special Numbers_AT'!$AL$7:$AM$7,2,0)&amp;" "&amp;ROUNDUP('VG working'!F399*HLOOKUP('Special Numbers_AT'!$AB$2,'Special Numbers_AT'!$AC$2:$AI$3,2,0),4)</f>
        <v>€ 0.0834</v>
      </c>
      <c r="G399" s="78" t="str">
        <f>VLOOKUP('Special Numbers_AT'!$AB$2,'Special Numbers_AT'!$AL$7:$AM$7,2,0)&amp;" "&amp;ROUNDUP('VG working'!G399*HLOOKUP('Special Numbers_AT'!$AB$2,'Special Numbers_AT'!$AC$2:$AI$3,2,0),4)</f>
        <v>€ 0.0834</v>
      </c>
    </row>
    <row r="400" spans="2:7" hidden="1" x14ac:dyDescent="0.35">
      <c r="B400" s="78" t="s">
        <v>763</v>
      </c>
      <c r="C400" s="77" t="s">
        <v>22</v>
      </c>
      <c r="D400" s="77" t="s">
        <v>784</v>
      </c>
      <c r="E400" s="77" t="s">
        <v>785</v>
      </c>
      <c r="F400" s="78" t="str">
        <f>VLOOKUP('Special Numbers_AT'!$AB$2,'Special Numbers_AT'!$AL$7:$AM$7,2,0)&amp;" "&amp;ROUNDUP('VG working'!F400*HLOOKUP('Special Numbers_AT'!$AB$2,'Special Numbers_AT'!$AC$2:$AI$3,2,0),4)</f>
        <v>€ 0.0834</v>
      </c>
      <c r="G400" s="78" t="str">
        <f>VLOOKUP('Special Numbers_AT'!$AB$2,'Special Numbers_AT'!$AL$7:$AM$7,2,0)&amp;" "&amp;ROUNDUP('VG working'!G400*HLOOKUP('Special Numbers_AT'!$AB$2,'Special Numbers_AT'!$AC$2:$AI$3,2,0),4)</f>
        <v>€ 0.0834</v>
      </c>
    </row>
    <row r="401" spans="2:7" hidden="1" x14ac:dyDescent="0.35">
      <c r="B401" s="78" t="s">
        <v>763</v>
      </c>
      <c r="C401" s="77" t="s">
        <v>22</v>
      </c>
      <c r="D401" s="77" t="s">
        <v>786</v>
      </c>
      <c r="E401" s="77" t="s">
        <v>787</v>
      </c>
      <c r="F401" s="78" t="str">
        <f>VLOOKUP('Special Numbers_AT'!$AB$2,'Special Numbers_AT'!$AL$7:$AM$7,2,0)&amp;" "&amp;ROUNDUP('VG working'!F401*HLOOKUP('Special Numbers_AT'!$AB$2,'Special Numbers_AT'!$AC$2:$AI$3,2,0),4)</f>
        <v>€ 0.0834</v>
      </c>
      <c r="G401" s="78" t="str">
        <f>VLOOKUP('Special Numbers_AT'!$AB$2,'Special Numbers_AT'!$AL$7:$AM$7,2,0)&amp;" "&amp;ROUNDUP('VG working'!G401*HLOOKUP('Special Numbers_AT'!$AB$2,'Special Numbers_AT'!$AC$2:$AI$3,2,0),4)</f>
        <v>€ 0.0834</v>
      </c>
    </row>
    <row r="402" spans="2:7" hidden="1" x14ac:dyDescent="0.35">
      <c r="B402" s="78" t="s">
        <v>764</v>
      </c>
      <c r="C402" s="77" t="s">
        <v>22</v>
      </c>
      <c r="D402" s="77" t="s">
        <v>238</v>
      </c>
      <c r="E402" s="77" t="s">
        <v>239</v>
      </c>
      <c r="F402" s="78" t="str">
        <f>VLOOKUP('Special Numbers_AT'!$AB$2,'Special Numbers_AT'!$AL$7:$AM$7,2,0)&amp;" "&amp;ROUNDUP('VG working'!F402*HLOOKUP('Special Numbers_AT'!$AB$2,'Special Numbers_AT'!$AC$2:$AI$3,2,0),4)</f>
        <v>€ 0.1667</v>
      </c>
      <c r="G402" s="78" t="str">
        <f>VLOOKUP('Special Numbers_AT'!$AB$2,'Special Numbers_AT'!$AL$7:$AM$7,2,0)&amp;" "&amp;ROUNDUP('VG working'!G402*HLOOKUP('Special Numbers_AT'!$AB$2,'Special Numbers_AT'!$AC$2:$AI$3,2,0),4)</f>
        <v>€ 0.1667</v>
      </c>
    </row>
    <row r="403" spans="2:7" hidden="1" x14ac:dyDescent="0.35">
      <c r="B403" s="78" t="s">
        <v>764</v>
      </c>
      <c r="C403" s="77" t="s">
        <v>22</v>
      </c>
      <c r="D403" s="77" t="s">
        <v>240</v>
      </c>
      <c r="E403" s="77" t="s">
        <v>241</v>
      </c>
      <c r="F403" s="78" t="str">
        <f>VLOOKUP('Special Numbers_AT'!$AB$2,'Special Numbers_AT'!$AL$7:$AM$7,2,0)&amp;" "&amp;ROUNDUP('VG working'!F403*HLOOKUP('Special Numbers_AT'!$AB$2,'Special Numbers_AT'!$AC$2:$AI$3,2,0),4)</f>
        <v>€ 0.1667</v>
      </c>
      <c r="G403" s="78" t="str">
        <f>VLOOKUP('Special Numbers_AT'!$AB$2,'Special Numbers_AT'!$AL$7:$AM$7,2,0)&amp;" "&amp;ROUNDUP('VG working'!G403*HLOOKUP('Special Numbers_AT'!$AB$2,'Special Numbers_AT'!$AC$2:$AI$3,2,0),4)</f>
        <v>€ 0.1667</v>
      </c>
    </row>
    <row r="404" spans="2:7" hidden="1" x14ac:dyDescent="0.35">
      <c r="B404" s="78" t="s">
        <v>764</v>
      </c>
      <c r="C404" s="77" t="s">
        <v>22</v>
      </c>
      <c r="D404" s="77" t="s">
        <v>788</v>
      </c>
      <c r="E404" s="77" t="s">
        <v>789</v>
      </c>
      <c r="F404" s="78" t="str">
        <f>VLOOKUP('Special Numbers_AT'!$AB$2,'Special Numbers_AT'!$AL$7:$AM$7,2,0)&amp;" "&amp;ROUNDUP('VG working'!F404*HLOOKUP('Special Numbers_AT'!$AB$2,'Special Numbers_AT'!$AC$2:$AI$3,2,0),4)</f>
        <v>€ 0.1667</v>
      </c>
      <c r="G404" s="78" t="str">
        <f>VLOOKUP('Special Numbers_AT'!$AB$2,'Special Numbers_AT'!$AL$7:$AM$7,2,0)&amp;" "&amp;ROUNDUP('VG working'!G404*HLOOKUP('Special Numbers_AT'!$AB$2,'Special Numbers_AT'!$AC$2:$AI$3,2,0),4)</f>
        <v>€ 0.1667</v>
      </c>
    </row>
    <row r="405" spans="2:7" hidden="1" x14ac:dyDescent="0.35">
      <c r="B405" s="78" t="s">
        <v>764</v>
      </c>
      <c r="C405" s="77" t="s">
        <v>22</v>
      </c>
      <c r="D405" s="77" t="s">
        <v>242</v>
      </c>
      <c r="E405" s="77" t="s">
        <v>243</v>
      </c>
      <c r="F405" s="78" t="str">
        <f>VLOOKUP('Special Numbers_AT'!$AB$2,'Special Numbers_AT'!$AL$7:$AM$7,2,0)&amp;" "&amp;ROUNDUP('VG working'!F405*HLOOKUP('Special Numbers_AT'!$AB$2,'Special Numbers_AT'!$AC$2:$AI$3,2,0),4)</f>
        <v>€ 0.1667</v>
      </c>
      <c r="G405" s="78" t="str">
        <f>VLOOKUP('Special Numbers_AT'!$AB$2,'Special Numbers_AT'!$AL$7:$AM$7,2,0)&amp;" "&amp;ROUNDUP('VG working'!G405*HLOOKUP('Special Numbers_AT'!$AB$2,'Special Numbers_AT'!$AC$2:$AI$3,2,0),4)</f>
        <v>€ 0.1667</v>
      </c>
    </row>
    <row r="406" spans="2:7" hidden="1" x14ac:dyDescent="0.35">
      <c r="B406" s="78" t="s">
        <v>764</v>
      </c>
      <c r="C406" s="77" t="s">
        <v>22</v>
      </c>
      <c r="D406" s="77" t="s">
        <v>790</v>
      </c>
      <c r="E406" s="77" t="s">
        <v>791</v>
      </c>
      <c r="F406" s="78" t="str">
        <f>VLOOKUP('Special Numbers_AT'!$AB$2,'Special Numbers_AT'!$AL$7:$AM$7,2,0)&amp;" "&amp;ROUNDUP('VG working'!F406*HLOOKUP('Special Numbers_AT'!$AB$2,'Special Numbers_AT'!$AC$2:$AI$3,2,0),4)</f>
        <v>€ 0.1667</v>
      </c>
      <c r="G406" s="78" t="str">
        <f>VLOOKUP('Special Numbers_AT'!$AB$2,'Special Numbers_AT'!$AL$7:$AM$7,2,0)&amp;" "&amp;ROUNDUP('VG working'!G406*HLOOKUP('Special Numbers_AT'!$AB$2,'Special Numbers_AT'!$AC$2:$AI$3,2,0),4)</f>
        <v>€ 0.1667</v>
      </c>
    </row>
    <row r="407" spans="2:7" hidden="1" x14ac:dyDescent="0.35">
      <c r="B407" s="78" t="s">
        <v>764</v>
      </c>
      <c r="C407" s="77" t="s">
        <v>22</v>
      </c>
      <c r="D407" s="77" t="s">
        <v>244</v>
      </c>
      <c r="E407" s="77" t="s">
        <v>245</v>
      </c>
      <c r="F407" s="78" t="str">
        <f>VLOOKUP('Special Numbers_AT'!$AB$2,'Special Numbers_AT'!$AL$7:$AM$7,2,0)&amp;" "&amp;ROUNDUP('VG working'!F407*HLOOKUP('Special Numbers_AT'!$AB$2,'Special Numbers_AT'!$AC$2:$AI$3,2,0),4)</f>
        <v>€ 0.1667</v>
      </c>
      <c r="G407" s="78" t="str">
        <f>VLOOKUP('Special Numbers_AT'!$AB$2,'Special Numbers_AT'!$AL$7:$AM$7,2,0)&amp;" "&amp;ROUNDUP('VG working'!G407*HLOOKUP('Special Numbers_AT'!$AB$2,'Special Numbers_AT'!$AC$2:$AI$3,2,0),4)</f>
        <v>€ 0.1667</v>
      </c>
    </row>
    <row r="408" spans="2:7" hidden="1" x14ac:dyDescent="0.35">
      <c r="B408" s="78" t="s">
        <v>764</v>
      </c>
      <c r="C408" s="77" t="s">
        <v>22</v>
      </c>
      <c r="D408" s="77" t="s">
        <v>792</v>
      </c>
      <c r="E408" s="77" t="s">
        <v>793</v>
      </c>
      <c r="F408" s="78" t="str">
        <f>VLOOKUP('Special Numbers_AT'!$AB$2,'Special Numbers_AT'!$AL$7:$AM$7,2,0)&amp;" "&amp;ROUNDUP('VG working'!F408*HLOOKUP('Special Numbers_AT'!$AB$2,'Special Numbers_AT'!$AC$2:$AI$3,2,0),4)</f>
        <v>€ 0.1667</v>
      </c>
      <c r="G408" s="78" t="str">
        <f>VLOOKUP('Special Numbers_AT'!$AB$2,'Special Numbers_AT'!$AL$7:$AM$7,2,0)&amp;" "&amp;ROUNDUP('VG working'!G408*HLOOKUP('Special Numbers_AT'!$AB$2,'Special Numbers_AT'!$AC$2:$AI$3,2,0),4)</f>
        <v>€ 0.1667</v>
      </c>
    </row>
    <row r="409" spans="2:7" hidden="1" x14ac:dyDescent="0.35">
      <c r="B409" s="78" t="s">
        <v>764</v>
      </c>
      <c r="C409" s="77" t="s">
        <v>22</v>
      </c>
      <c r="D409" s="77" t="s">
        <v>256</v>
      </c>
      <c r="E409" s="77" t="s">
        <v>257</v>
      </c>
      <c r="F409" s="78" t="str">
        <f>VLOOKUP('Special Numbers_AT'!$AB$2,'Special Numbers_AT'!$AL$7:$AM$7,2,0)&amp;" "&amp;ROUNDUP('VG working'!F409*HLOOKUP('Special Numbers_AT'!$AB$2,'Special Numbers_AT'!$AC$2:$AI$3,2,0),4)</f>
        <v>€ 0.1667</v>
      </c>
      <c r="G409" s="78" t="str">
        <f>VLOOKUP('Special Numbers_AT'!$AB$2,'Special Numbers_AT'!$AL$7:$AM$7,2,0)&amp;" "&amp;ROUNDUP('VG working'!G409*HLOOKUP('Special Numbers_AT'!$AB$2,'Special Numbers_AT'!$AC$2:$AI$3,2,0),4)</f>
        <v>€ 0.1667</v>
      </c>
    </row>
    <row r="410" spans="2:7" hidden="1" x14ac:dyDescent="0.35">
      <c r="B410" s="78" t="s">
        <v>764</v>
      </c>
      <c r="C410" s="77" t="s">
        <v>22</v>
      </c>
      <c r="D410" s="77" t="s">
        <v>258</v>
      </c>
      <c r="E410" s="77" t="s">
        <v>259</v>
      </c>
      <c r="F410" s="78" t="str">
        <f>VLOOKUP('Special Numbers_AT'!$AB$2,'Special Numbers_AT'!$AL$7:$AM$7,2,0)&amp;" "&amp;ROUNDUP('VG working'!F410*HLOOKUP('Special Numbers_AT'!$AB$2,'Special Numbers_AT'!$AC$2:$AI$3,2,0),4)</f>
        <v>€ 0.1667</v>
      </c>
      <c r="G410" s="78" t="str">
        <f>VLOOKUP('Special Numbers_AT'!$AB$2,'Special Numbers_AT'!$AL$7:$AM$7,2,0)&amp;" "&amp;ROUNDUP('VG working'!G410*HLOOKUP('Special Numbers_AT'!$AB$2,'Special Numbers_AT'!$AC$2:$AI$3,2,0),4)</f>
        <v>€ 0.1667</v>
      </c>
    </row>
    <row r="411" spans="2:7" hidden="1" x14ac:dyDescent="0.35">
      <c r="B411" s="78" t="s">
        <v>764</v>
      </c>
      <c r="C411" s="77" t="s">
        <v>22</v>
      </c>
      <c r="D411" s="77" t="s">
        <v>286</v>
      </c>
      <c r="E411" s="77" t="s">
        <v>293</v>
      </c>
      <c r="F411" s="78" t="str">
        <f>VLOOKUP('Special Numbers_AT'!$AB$2,'Special Numbers_AT'!$AL$7:$AM$7,2,0)&amp;" "&amp;ROUNDUP('VG working'!F411*HLOOKUP('Special Numbers_AT'!$AB$2,'Special Numbers_AT'!$AC$2:$AI$3,2,0),4)</f>
        <v>€ 0.1667</v>
      </c>
      <c r="G411" s="78" t="str">
        <f>VLOOKUP('Special Numbers_AT'!$AB$2,'Special Numbers_AT'!$AL$7:$AM$7,2,0)&amp;" "&amp;ROUNDUP('VG working'!G411*HLOOKUP('Special Numbers_AT'!$AB$2,'Special Numbers_AT'!$AC$2:$AI$3,2,0),4)</f>
        <v>€ 0.1667</v>
      </c>
    </row>
    <row r="412" spans="2:7" hidden="1" x14ac:dyDescent="0.35">
      <c r="B412" s="78" t="s">
        <v>764</v>
      </c>
      <c r="C412" s="77" t="s">
        <v>22</v>
      </c>
      <c r="D412" s="77" t="s">
        <v>523</v>
      </c>
      <c r="E412" s="77" t="s">
        <v>523</v>
      </c>
      <c r="F412" s="78" t="str">
        <f>VLOOKUP('Special Numbers_AT'!$AB$2,'Special Numbers_AT'!$AL$7:$AM$7,2,0)&amp;" "&amp;ROUNDUP('VG working'!F412*HLOOKUP('Special Numbers_AT'!$AB$2,'Special Numbers_AT'!$AC$2:$AI$3,2,0),4)</f>
        <v>€ 0.1667</v>
      </c>
      <c r="G412" s="78" t="str">
        <f>VLOOKUP('Special Numbers_AT'!$AB$2,'Special Numbers_AT'!$AL$7:$AM$7,2,0)&amp;" "&amp;ROUNDUP('VG working'!G412*HLOOKUP('Special Numbers_AT'!$AB$2,'Special Numbers_AT'!$AC$2:$AI$3,2,0),4)</f>
        <v>€ 0.1667</v>
      </c>
    </row>
    <row r="413" spans="2:7" s="92" customFormat="1" ht="1.5" customHeight="1" thickBot="1" x14ac:dyDescent="0.4"/>
    <row r="414" spans="2:7" ht="1.5" customHeight="1" x14ac:dyDescent="0.35"/>
    <row r="416" spans="2:7" ht="21" hidden="1" x14ac:dyDescent="0.35">
      <c r="B416" s="114" t="s">
        <v>2978</v>
      </c>
      <c r="C416" s="114"/>
      <c r="D416" s="114"/>
      <c r="E416" s="114"/>
      <c r="F416" s="114"/>
      <c r="G416" s="114"/>
    </row>
    <row r="417" spans="2:7" ht="15.5" hidden="1" x14ac:dyDescent="0.35">
      <c r="B417" s="81" t="s">
        <v>768</v>
      </c>
      <c r="C417" s="81" t="s">
        <v>75</v>
      </c>
      <c r="D417" s="81" t="s">
        <v>71</v>
      </c>
      <c r="E417" s="81" t="s">
        <v>72</v>
      </c>
      <c r="F417" s="81" t="s">
        <v>73</v>
      </c>
      <c r="G417" s="81" t="s">
        <v>74</v>
      </c>
    </row>
    <row r="418" spans="2:7" hidden="1" x14ac:dyDescent="0.35">
      <c r="B418" s="78" t="s">
        <v>763</v>
      </c>
      <c r="C418" s="77" t="s">
        <v>24</v>
      </c>
      <c r="D418" s="77" t="s">
        <v>78</v>
      </c>
      <c r="E418" s="77" t="s">
        <v>79</v>
      </c>
      <c r="F418" s="78" t="str">
        <f>VLOOKUP('Special Numbers_AT'!$AB$2,'Special Numbers_AT'!$AL$7:$AM$7,2,0)&amp;" "&amp;ROUNDUP('VG working'!F418*HLOOKUP('Special Numbers_AT'!$AB$2,'Special Numbers_AT'!$AC$2:$AI$3,2,0),4)</f>
        <v>€ 0.1515</v>
      </c>
      <c r="G418" s="78" t="str">
        <f>VLOOKUP('Special Numbers_AT'!$AB$2,'Special Numbers_AT'!$AL$7:$AM$7,2,0)&amp;" "&amp;ROUNDUP('VG working'!G418*HLOOKUP('Special Numbers_AT'!$AB$2,'Special Numbers_AT'!$AC$2:$AI$3,2,0),4)</f>
        <v>€ 0.1515</v>
      </c>
    </row>
    <row r="419" spans="2:7" hidden="1" x14ac:dyDescent="0.35">
      <c r="B419" s="78" t="s">
        <v>763</v>
      </c>
      <c r="C419" s="77" t="s">
        <v>24</v>
      </c>
      <c r="D419" s="77" t="s">
        <v>80</v>
      </c>
      <c r="E419" s="77" t="s">
        <v>81</v>
      </c>
      <c r="F419" s="78" t="str">
        <f>VLOOKUP('Special Numbers_AT'!$AB$2,'Special Numbers_AT'!$AL$7:$AM$7,2,0)&amp;" "&amp;ROUNDUP('VG working'!F419*HLOOKUP('Special Numbers_AT'!$AB$2,'Special Numbers_AT'!$AC$2:$AI$3,2,0),4)</f>
        <v>€ 0.1515</v>
      </c>
      <c r="G419" s="78" t="str">
        <f>VLOOKUP('Special Numbers_AT'!$AB$2,'Special Numbers_AT'!$AL$7:$AM$7,2,0)&amp;" "&amp;ROUNDUP('VG working'!G419*HLOOKUP('Special Numbers_AT'!$AB$2,'Special Numbers_AT'!$AC$2:$AI$3,2,0),4)</f>
        <v>€ 0.1515</v>
      </c>
    </row>
    <row r="420" spans="2:7" hidden="1" x14ac:dyDescent="0.35">
      <c r="B420" s="78" t="s">
        <v>763</v>
      </c>
      <c r="C420" s="77" t="s">
        <v>24</v>
      </c>
      <c r="D420" s="77" t="s">
        <v>86</v>
      </c>
      <c r="E420" s="77" t="s">
        <v>87</v>
      </c>
      <c r="F420" s="78" t="str">
        <f>VLOOKUP('Special Numbers_AT'!$AB$2,'Special Numbers_AT'!$AL$7:$AM$7,2,0)&amp;" "&amp;ROUNDUP('VG working'!F420*HLOOKUP('Special Numbers_AT'!$AB$2,'Special Numbers_AT'!$AC$2:$AI$3,2,0),4)</f>
        <v>€ 0.1515</v>
      </c>
      <c r="G420" s="78" t="str">
        <f>VLOOKUP('Special Numbers_AT'!$AB$2,'Special Numbers_AT'!$AL$7:$AM$7,2,0)&amp;" "&amp;ROUNDUP('VG working'!G420*HLOOKUP('Special Numbers_AT'!$AB$2,'Special Numbers_AT'!$AC$2:$AI$3,2,0),4)</f>
        <v>€ 0.1515</v>
      </c>
    </row>
    <row r="421" spans="2:7" hidden="1" x14ac:dyDescent="0.35">
      <c r="B421" s="78" t="s">
        <v>763</v>
      </c>
      <c r="C421" s="77" t="s">
        <v>24</v>
      </c>
      <c r="D421" s="77" t="s">
        <v>796</v>
      </c>
      <c r="E421" s="77" t="s">
        <v>797</v>
      </c>
      <c r="F421" s="78" t="str">
        <f>VLOOKUP('Special Numbers_AT'!$AB$2,'Special Numbers_AT'!$AL$7:$AM$7,2,0)&amp;" "&amp;ROUNDUP('VG working'!F421*HLOOKUP('Special Numbers_AT'!$AB$2,'Special Numbers_AT'!$AC$2:$AI$3,2,0),4)</f>
        <v>€ 0.1515</v>
      </c>
      <c r="G421" s="78" t="str">
        <f>VLOOKUP('Special Numbers_AT'!$AB$2,'Special Numbers_AT'!$AL$7:$AM$7,2,0)&amp;" "&amp;ROUNDUP('VG working'!G421*HLOOKUP('Special Numbers_AT'!$AB$2,'Special Numbers_AT'!$AC$2:$AI$3,2,0),4)</f>
        <v>€ 0.1515</v>
      </c>
    </row>
    <row r="422" spans="2:7" hidden="1" x14ac:dyDescent="0.35">
      <c r="B422" s="78" t="s">
        <v>763</v>
      </c>
      <c r="C422" s="77" t="s">
        <v>24</v>
      </c>
      <c r="D422" s="77" t="s">
        <v>169</v>
      </c>
      <c r="E422" s="77" t="s">
        <v>170</v>
      </c>
      <c r="F422" s="78" t="str">
        <f>VLOOKUP('Special Numbers_AT'!$AB$2,'Special Numbers_AT'!$AL$7:$AM$7,2,0)&amp;" "&amp;ROUNDUP('VG working'!F422*HLOOKUP('Special Numbers_AT'!$AB$2,'Special Numbers_AT'!$AC$2:$AI$3,2,0),4)</f>
        <v>€ 0.1515</v>
      </c>
      <c r="G422" s="78" t="str">
        <f>VLOOKUP('Special Numbers_AT'!$AB$2,'Special Numbers_AT'!$AL$7:$AM$7,2,0)&amp;" "&amp;ROUNDUP('VG working'!G422*HLOOKUP('Special Numbers_AT'!$AB$2,'Special Numbers_AT'!$AC$2:$AI$3,2,0),4)</f>
        <v>€ 0.1515</v>
      </c>
    </row>
    <row r="423" spans="2:7" hidden="1" x14ac:dyDescent="0.35">
      <c r="B423" s="78" t="s">
        <v>763</v>
      </c>
      <c r="C423" s="77" t="s">
        <v>24</v>
      </c>
      <c r="D423" s="77" t="s">
        <v>798</v>
      </c>
      <c r="E423" s="77" t="s">
        <v>798</v>
      </c>
      <c r="F423" s="78" t="str">
        <f>VLOOKUP('Special Numbers_AT'!$AB$2,'Special Numbers_AT'!$AL$7:$AM$7,2,0)&amp;" "&amp;ROUNDUP('VG working'!F423*HLOOKUP('Special Numbers_AT'!$AB$2,'Special Numbers_AT'!$AC$2:$AI$3,2,0),4)</f>
        <v>€ 0.1515</v>
      </c>
      <c r="G423" s="78" t="str">
        <f>VLOOKUP('Special Numbers_AT'!$AB$2,'Special Numbers_AT'!$AL$7:$AM$7,2,0)&amp;" "&amp;ROUNDUP('VG working'!G423*HLOOKUP('Special Numbers_AT'!$AB$2,'Special Numbers_AT'!$AC$2:$AI$3,2,0),4)</f>
        <v>€ 0.1515</v>
      </c>
    </row>
    <row r="424" spans="2:7" hidden="1" x14ac:dyDescent="0.35">
      <c r="B424" s="78" t="s">
        <v>763</v>
      </c>
      <c r="C424" s="77" t="s">
        <v>24</v>
      </c>
      <c r="D424" s="77" t="s">
        <v>799</v>
      </c>
      <c r="E424" s="77" t="s">
        <v>799</v>
      </c>
      <c r="F424" s="78" t="str">
        <f>VLOOKUP('Special Numbers_AT'!$AB$2,'Special Numbers_AT'!$AL$7:$AM$7,2,0)&amp;" "&amp;ROUNDUP('VG working'!F424*HLOOKUP('Special Numbers_AT'!$AB$2,'Special Numbers_AT'!$AC$2:$AI$3,2,0),4)</f>
        <v>€ 0.1515</v>
      </c>
      <c r="G424" s="78" t="str">
        <f>VLOOKUP('Special Numbers_AT'!$AB$2,'Special Numbers_AT'!$AL$7:$AM$7,2,0)&amp;" "&amp;ROUNDUP('VG working'!G424*HLOOKUP('Special Numbers_AT'!$AB$2,'Special Numbers_AT'!$AC$2:$AI$3,2,0),4)</f>
        <v>€ 0.1515</v>
      </c>
    </row>
    <row r="425" spans="2:7" hidden="1" x14ac:dyDescent="0.35">
      <c r="B425" s="78" t="s">
        <v>763</v>
      </c>
      <c r="C425" s="77" t="s">
        <v>24</v>
      </c>
      <c r="D425" s="77" t="s">
        <v>800</v>
      </c>
      <c r="E425" s="77" t="s">
        <v>800</v>
      </c>
      <c r="F425" s="78" t="str">
        <f>VLOOKUP('Special Numbers_AT'!$AB$2,'Special Numbers_AT'!$AL$7:$AM$7,2,0)&amp;" "&amp;ROUNDUP('VG working'!F425*HLOOKUP('Special Numbers_AT'!$AB$2,'Special Numbers_AT'!$AC$2:$AI$3,2,0),4)</f>
        <v>€ 0.1515</v>
      </c>
      <c r="G425" s="78" t="str">
        <f>VLOOKUP('Special Numbers_AT'!$AB$2,'Special Numbers_AT'!$AL$7:$AM$7,2,0)&amp;" "&amp;ROUNDUP('VG working'!G425*HLOOKUP('Special Numbers_AT'!$AB$2,'Special Numbers_AT'!$AC$2:$AI$3,2,0),4)</f>
        <v>€ 0.1515</v>
      </c>
    </row>
    <row r="426" spans="2:7" hidden="1" x14ac:dyDescent="0.35">
      <c r="B426" s="78" t="s">
        <v>763</v>
      </c>
      <c r="C426" s="77" t="s">
        <v>24</v>
      </c>
      <c r="D426" s="77" t="s">
        <v>801</v>
      </c>
      <c r="E426" s="77" t="s">
        <v>801</v>
      </c>
      <c r="F426" s="78" t="str">
        <f>VLOOKUP('Special Numbers_AT'!$AB$2,'Special Numbers_AT'!$AL$7:$AM$7,2,0)&amp;" "&amp;ROUNDUP('VG working'!F426*HLOOKUP('Special Numbers_AT'!$AB$2,'Special Numbers_AT'!$AC$2:$AI$3,2,0),4)</f>
        <v>€ 0.1515</v>
      </c>
      <c r="G426" s="78" t="str">
        <f>VLOOKUP('Special Numbers_AT'!$AB$2,'Special Numbers_AT'!$AL$7:$AM$7,2,0)&amp;" "&amp;ROUNDUP('VG working'!G426*HLOOKUP('Special Numbers_AT'!$AB$2,'Special Numbers_AT'!$AC$2:$AI$3,2,0),4)</f>
        <v>€ 0.1515</v>
      </c>
    </row>
    <row r="427" spans="2:7" hidden="1" x14ac:dyDescent="0.35">
      <c r="B427" s="78" t="s">
        <v>763</v>
      </c>
      <c r="C427" s="77" t="s">
        <v>24</v>
      </c>
      <c r="D427" s="77" t="s">
        <v>802</v>
      </c>
      <c r="E427" s="77" t="s">
        <v>802</v>
      </c>
      <c r="F427" s="78" t="str">
        <f>VLOOKUP('Special Numbers_AT'!$AB$2,'Special Numbers_AT'!$AL$7:$AM$7,2,0)&amp;" "&amp;ROUNDUP('VG working'!F427*HLOOKUP('Special Numbers_AT'!$AB$2,'Special Numbers_AT'!$AC$2:$AI$3,2,0),4)</f>
        <v>€ 0.1515</v>
      </c>
      <c r="G427" s="78" t="str">
        <f>VLOOKUP('Special Numbers_AT'!$AB$2,'Special Numbers_AT'!$AL$7:$AM$7,2,0)&amp;" "&amp;ROUNDUP('VG working'!G427*HLOOKUP('Special Numbers_AT'!$AB$2,'Special Numbers_AT'!$AC$2:$AI$3,2,0),4)</f>
        <v>€ 0.1515</v>
      </c>
    </row>
    <row r="428" spans="2:7" hidden="1" x14ac:dyDescent="0.35">
      <c r="B428" s="78" t="s">
        <v>763</v>
      </c>
      <c r="C428" s="77" t="s">
        <v>24</v>
      </c>
      <c r="D428" s="77" t="s">
        <v>803</v>
      </c>
      <c r="E428" s="77" t="s">
        <v>803</v>
      </c>
      <c r="F428" s="78" t="str">
        <f>VLOOKUP('Special Numbers_AT'!$AB$2,'Special Numbers_AT'!$AL$7:$AM$7,2,0)&amp;" "&amp;ROUNDUP('VG working'!F428*HLOOKUP('Special Numbers_AT'!$AB$2,'Special Numbers_AT'!$AC$2:$AI$3,2,0),4)</f>
        <v>€ 0.1515</v>
      </c>
      <c r="G428" s="78" t="str">
        <f>VLOOKUP('Special Numbers_AT'!$AB$2,'Special Numbers_AT'!$AL$7:$AM$7,2,0)&amp;" "&amp;ROUNDUP('VG working'!G428*HLOOKUP('Special Numbers_AT'!$AB$2,'Special Numbers_AT'!$AC$2:$AI$3,2,0),4)</f>
        <v>€ 0.1515</v>
      </c>
    </row>
    <row r="429" spans="2:7" hidden="1" x14ac:dyDescent="0.35">
      <c r="B429" s="78" t="s">
        <v>763</v>
      </c>
      <c r="C429" s="77" t="s">
        <v>24</v>
      </c>
      <c r="D429" s="77" t="s">
        <v>804</v>
      </c>
      <c r="E429" s="77" t="s">
        <v>804</v>
      </c>
      <c r="F429" s="78" t="str">
        <f>VLOOKUP('Special Numbers_AT'!$AB$2,'Special Numbers_AT'!$AL$7:$AM$7,2,0)&amp;" "&amp;ROUNDUP('VG working'!F429*HLOOKUP('Special Numbers_AT'!$AB$2,'Special Numbers_AT'!$AC$2:$AI$3,2,0),4)</f>
        <v>€ 0.1515</v>
      </c>
      <c r="G429" s="78" t="str">
        <f>VLOOKUP('Special Numbers_AT'!$AB$2,'Special Numbers_AT'!$AL$7:$AM$7,2,0)&amp;" "&amp;ROUNDUP('VG working'!G429*HLOOKUP('Special Numbers_AT'!$AB$2,'Special Numbers_AT'!$AC$2:$AI$3,2,0),4)</f>
        <v>€ 0.1515</v>
      </c>
    </row>
    <row r="430" spans="2:7" hidden="1" x14ac:dyDescent="0.35">
      <c r="B430" s="78" t="s">
        <v>763</v>
      </c>
      <c r="C430" s="77" t="s">
        <v>24</v>
      </c>
      <c r="D430" s="77" t="s">
        <v>805</v>
      </c>
      <c r="E430" s="77" t="s">
        <v>805</v>
      </c>
      <c r="F430" s="78" t="str">
        <f>VLOOKUP('Special Numbers_AT'!$AB$2,'Special Numbers_AT'!$AL$7:$AM$7,2,0)&amp;" "&amp;ROUNDUP('VG working'!F430*HLOOKUP('Special Numbers_AT'!$AB$2,'Special Numbers_AT'!$AC$2:$AI$3,2,0),4)</f>
        <v>€ 0.1515</v>
      </c>
      <c r="G430" s="78" t="str">
        <f>VLOOKUP('Special Numbers_AT'!$AB$2,'Special Numbers_AT'!$AL$7:$AM$7,2,0)&amp;" "&amp;ROUNDUP('VG working'!G430*HLOOKUP('Special Numbers_AT'!$AB$2,'Special Numbers_AT'!$AC$2:$AI$3,2,0),4)</f>
        <v>€ 0.1515</v>
      </c>
    </row>
    <row r="431" spans="2:7" hidden="1" x14ac:dyDescent="0.35">
      <c r="B431" s="78" t="s">
        <v>764</v>
      </c>
      <c r="C431" s="77" t="s">
        <v>24</v>
      </c>
      <c r="D431" s="77" t="s">
        <v>806</v>
      </c>
      <c r="E431" s="77" t="s">
        <v>807</v>
      </c>
      <c r="F431" s="78" t="str">
        <f>VLOOKUP('Special Numbers_AT'!$AB$2,'Special Numbers_AT'!$AL$7:$AM$7,2,0)&amp;" "&amp;ROUNDUP('VG working'!F431*HLOOKUP('Special Numbers_AT'!$AB$2,'Special Numbers_AT'!$AC$2:$AI$3,2,0),4)</f>
        <v>€ 0.1817</v>
      </c>
      <c r="G431" s="78" t="str">
        <f>VLOOKUP('Special Numbers_AT'!$AB$2,'Special Numbers_AT'!$AL$7:$AM$7,2,0)&amp;" "&amp;ROUNDUP('VG working'!G431*HLOOKUP('Special Numbers_AT'!$AB$2,'Special Numbers_AT'!$AC$2:$AI$3,2,0),4)</f>
        <v>€ 0.1817</v>
      </c>
    </row>
    <row r="432" spans="2:7" hidden="1" x14ac:dyDescent="0.35">
      <c r="B432" s="78" t="s">
        <v>764</v>
      </c>
      <c r="C432" s="77" t="s">
        <v>24</v>
      </c>
      <c r="D432" s="77" t="s">
        <v>808</v>
      </c>
      <c r="E432" s="77" t="s">
        <v>808</v>
      </c>
      <c r="F432" s="78" t="str">
        <f>VLOOKUP('Special Numbers_AT'!$AB$2,'Special Numbers_AT'!$AL$7:$AM$7,2,0)&amp;" "&amp;ROUNDUP('VG working'!F432*HLOOKUP('Special Numbers_AT'!$AB$2,'Special Numbers_AT'!$AC$2:$AI$3,2,0),4)</f>
        <v>€ 0.1817</v>
      </c>
      <c r="G432" s="78" t="str">
        <f>VLOOKUP('Special Numbers_AT'!$AB$2,'Special Numbers_AT'!$AL$7:$AM$7,2,0)&amp;" "&amp;ROUNDUP('VG working'!G432*HLOOKUP('Special Numbers_AT'!$AB$2,'Special Numbers_AT'!$AC$2:$AI$3,2,0),4)</f>
        <v>€ 0.1817</v>
      </c>
    </row>
    <row r="433" spans="2:7" hidden="1" x14ac:dyDescent="0.35">
      <c r="B433" s="78" t="s">
        <v>764</v>
      </c>
      <c r="C433" s="77" t="s">
        <v>24</v>
      </c>
      <c r="D433" s="77" t="s">
        <v>809</v>
      </c>
      <c r="E433" s="77" t="s">
        <v>809</v>
      </c>
      <c r="F433" s="78" t="str">
        <f>VLOOKUP('Special Numbers_AT'!$AB$2,'Special Numbers_AT'!$AL$7:$AM$7,2,0)&amp;" "&amp;ROUNDUP('VG working'!F433*HLOOKUP('Special Numbers_AT'!$AB$2,'Special Numbers_AT'!$AC$2:$AI$3,2,0),4)</f>
        <v>€ 0.1817</v>
      </c>
      <c r="G433" s="78" t="str">
        <f>VLOOKUP('Special Numbers_AT'!$AB$2,'Special Numbers_AT'!$AL$7:$AM$7,2,0)&amp;" "&amp;ROUNDUP('VG working'!G433*HLOOKUP('Special Numbers_AT'!$AB$2,'Special Numbers_AT'!$AC$2:$AI$3,2,0),4)</f>
        <v>€ 0.1817</v>
      </c>
    </row>
    <row r="434" spans="2:7" hidden="1" x14ac:dyDescent="0.35">
      <c r="B434" s="78" t="s">
        <v>764</v>
      </c>
      <c r="C434" s="77" t="s">
        <v>24</v>
      </c>
      <c r="D434" s="77" t="s">
        <v>810</v>
      </c>
      <c r="E434" s="77" t="s">
        <v>810</v>
      </c>
      <c r="F434" s="78" t="str">
        <f>VLOOKUP('Special Numbers_AT'!$AB$2,'Special Numbers_AT'!$AL$7:$AM$7,2,0)&amp;" "&amp;ROUNDUP('VG working'!F434*HLOOKUP('Special Numbers_AT'!$AB$2,'Special Numbers_AT'!$AC$2:$AI$3,2,0),4)</f>
        <v>€ 0.1817</v>
      </c>
      <c r="G434" s="78" t="str">
        <f>VLOOKUP('Special Numbers_AT'!$AB$2,'Special Numbers_AT'!$AL$7:$AM$7,2,0)&amp;" "&amp;ROUNDUP('VG working'!G434*HLOOKUP('Special Numbers_AT'!$AB$2,'Special Numbers_AT'!$AC$2:$AI$3,2,0),4)</f>
        <v>€ 0.1817</v>
      </c>
    </row>
    <row r="435" spans="2:7" hidden="1" x14ac:dyDescent="0.35">
      <c r="B435" s="78" t="s">
        <v>764</v>
      </c>
      <c r="C435" s="77" t="s">
        <v>24</v>
      </c>
      <c r="D435" s="77" t="s">
        <v>811</v>
      </c>
      <c r="E435" s="77" t="s">
        <v>811</v>
      </c>
      <c r="F435" s="78" t="str">
        <f>VLOOKUP('Special Numbers_AT'!$AB$2,'Special Numbers_AT'!$AL$7:$AM$7,2,0)&amp;" "&amp;ROUNDUP('VG working'!F435*HLOOKUP('Special Numbers_AT'!$AB$2,'Special Numbers_AT'!$AC$2:$AI$3,2,0),4)</f>
        <v>€ 0.1817</v>
      </c>
      <c r="G435" s="78" t="str">
        <f>VLOOKUP('Special Numbers_AT'!$AB$2,'Special Numbers_AT'!$AL$7:$AM$7,2,0)&amp;" "&amp;ROUNDUP('VG working'!G435*HLOOKUP('Special Numbers_AT'!$AB$2,'Special Numbers_AT'!$AC$2:$AI$3,2,0),4)</f>
        <v>€ 0.1817</v>
      </c>
    </row>
    <row r="436" spans="2:7" hidden="1" x14ac:dyDescent="0.35">
      <c r="B436" s="78" t="s">
        <v>764</v>
      </c>
      <c r="C436" s="77" t="s">
        <v>24</v>
      </c>
      <c r="D436" s="77" t="s">
        <v>812</v>
      </c>
      <c r="E436" s="77" t="s">
        <v>813</v>
      </c>
      <c r="F436" s="78" t="str">
        <f>VLOOKUP('Special Numbers_AT'!$AB$2,'Special Numbers_AT'!$AL$7:$AM$7,2,0)&amp;" "&amp;ROUNDUP('VG working'!F436*HLOOKUP('Special Numbers_AT'!$AB$2,'Special Numbers_AT'!$AC$2:$AI$3,2,0),4)</f>
        <v>€ 0.1817</v>
      </c>
      <c r="G436" s="78" t="str">
        <f>VLOOKUP('Special Numbers_AT'!$AB$2,'Special Numbers_AT'!$AL$7:$AM$7,2,0)&amp;" "&amp;ROUNDUP('VG working'!G436*HLOOKUP('Special Numbers_AT'!$AB$2,'Special Numbers_AT'!$AC$2:$AI$3,2,0),4)</f>
        <v>€ 0.1817</v>
      </c>
    </row>
    <row r="437" spans="2:7" hidden="1" x14ac:dyDescent="0.35">
      <c r="B437" s="78" t="s">
        <v>764</v>
      </c>
      <c r="C437" s="77" t="s">
        <v>24</v>
      </c>
      <c r="D437" s="77" t="s">
        <v>814</v>
      </c>
      <c r="E437" s="77" t="s">
        <v>815</v>
      </c>
      <c r="F437" s="78" t="str">
        <f>VLOOKUP('Special Numbers_AT'!$AB$2,'Special Numbers_AT'!$AL$7:$AM$7,2,0)&amp;" "&amp;ROUNDUP('VG working'!F437*HLOOKUP('Special Numbers_AT'!$AB$2,'Special Numbers_AT'!$AC$2:$AI$3,2,0),4)</f>
        <v>€ 0.1817</v>
      </c>
      <c r="G437" s="78" t="str">
        <f>VLOOKUP('Special Numbers_AT'!$AB$2,'Special Numbers_AT'!$AL$7:$AM$7,2,0)&amp;" "&amp;ROUNDUP('VG working'!G437*HLOOKUP('Special Numbers_AT'!$AB$2,'Special Numbers_AT'!$AC$2:$AI$3,2,0),4)</f>
        <v>€ 0.1817</v>
      </c>
    </row>
    <row r="438" spans="2:7" hidden="1" x14ac:dyDescent="0.35">
      <c r="B438" s="78" t="s">
        <v>764</v>
      </c>
      <c r="C438" s="77" t="s">
        <v>24</v>
      </c>
      <c r="D438" s="77" t="s">
        <v>816</v>
      </c>
      <c r="E438" s="77" t="s">
        <v>817</v>
      </c>
      <c r="F438" s="78" t="str">
        <f>VLOOKUP('Special Numbers_AT'!$AB$2,'Special Numbers_AT'!$AL$7:$AM$7,2,0)&amp;" "&amp;ROUNDUP('VG working'!F438*HLOOKUP('Special Numbers_AT'!$AB$2,'Special Numbers_AT'!$AC$2:$AI$3,2,0),4)</f>
        <v>€ 0.1817</v>
      </c>
      <c r="G438" s="78" t="str">
        <f>VLOOKUP('Special Numbers_AT'!$AB$2,'Special Numbers_AT'!$AL$7:$AM$7,2,0)&amp;" "&amp;ROUNDUP('VG working'!G438*HLOOKUP('Special Numbers_AT'!$AB$2,'Special Numbers_AT'!$AC$2:$AI$3,2,0),4)</f>
        <v>€ 0.1817</v>
      </c>
    </row>
    <row r="439" spans="2:7" hidden="1" x14ac:dyDescent="0.35">
      <c r="B439" s="78" t="s">
        <v>764</v>
      </c>
      <c r="C439" s="77" t="s">
        <v>24</v>
      </c>
      <c r="D439" s="77" t="s">
        <v>818</v>
      </c>
      <c r="E439" s="77" t="s">
        <v>819</v>
      </c>
      <c r="F439" s="78" t="str">
        <f>VLOOKUP('Special Numbers_AT'!$AB$2,'Special Numbers_AT'!$AL$7:$AM$7,2,0)&amp;" "&amp;ROUNDUP('VG working'!F439*HLOOKUP('Special Numbers_AT'!$AB$2,'Special Numbers_AT'!$AC$2:$AI$3,2,0),4)</f>
        <v>€ 0.1817</v>
      </c>
      <c r="G439" s="78" t="str">
        <f>VLOOKUP('Special Numbers_AT'!$AB$2,'Special Numbers_AT'!$AL$7:$AM$7,2,0)&amp;" "&amp;ROUNDUP('VG working'!G439*HLOOKUP('Special Numbers_AT'!$AB$2,'Special Numbers_AT'!$AC$2:$AI$3,2,0),4)</f>
        <v>€ 0.1817</v>
      </c>
    </row>
    <row r="440" spans="2:7" hidden="1" x14ac:dyDescent="0.35">
      <c r="B440" s="78" t="s">
        <v>764</v>
      </c>
      <c r="C440" s="77" t="s">
        <v>24</v>
      </c>
      <c r="D440" s="77" t="s">
        <v>820</v>
      </c>
      <c r="E440" s="77" t="s">
        <v>821</v>
      </c>
      <c r="F440" s="78" t="str">
        <f>VLOOKUP('Special Numbers_AT'!$AB$2,'Special Numbers_AT'!$AL$7:$AM$7,2,0)&amp;" "&amp;ROUNDUP('VG working'!F440*HLOOKUP('Special Numbers_AT'!$AB$2,'Special Numbers_AT'!$AC$2:$AI$3,2,0),4)</f>
        <v>€ 0.1817</v>
      </c>
      <c r="G440" s="78" t="str">
        <f>VLOOKUP('Special Numbers_AT'!$AB$2,'Special Numbers_AT'!$AL$7:$AM$7,2,0)&amp;" "&amp;ROUNDUP('VG working'!G440*HLOOKUP('Special Numbers_AT'!$AB$2,'Special Numbers_AT'!$AC$2:$AI$3,2,0),4)</f>
        <v>€ 0.1817</v>
      </c>
    </row>
    <row r="441" spans="2:7" hidden="1" x14ac:dyDescent="0.35">
      <c r="B441" s="78" t="s">
        <v>764</v>
      </c>
      <c r="C441" s="77" t="s">
        <v>24</v>
      </c>
      <c r="D441" s="77" t="s">
        <v>822</v>
      </c>
      <c r="E441" s="77" t="s">
        <v>823</v>
      </c>
      <c r="F441" s="78" t="str">
        <f>VLOOKUP('Special Numbers_AT'!$AB$2,'Special Numbers_AT'!$AL$7:$AM$7,2,0)&amp;" "&amp;ROUNDUP('VG working'!F441*HLOOKUP('Special Numbers_AT'!$AB$2,'Special Numbers_AT'!$AC$2:$AI$3,2,0),4)</f>
        <v>€ 0.1817</v>
      </c>
      <c r="G441" s="78" t="str">
        <f>VLOOKUP('Special Numbers_AT'!$AB$2,'Special Numbers_AT'!$AL$7:$AM$7,2,0)&amp;" "&amp;ROUNDUP('VG working'!G441*HLOOKUP('Special Numbers_AT'!$AB$2,'Special Numbers_AT'!$AC$2:$AI$3,2,0),4)</f>
        <v>€ 0.1817</v>
      </c>
    </row>
    <row r="442" spans="2:7" hidden="1" x14ac:dyDescent="0.35">
      <c r="B442" s="78" t="s">
        <v>764</v>
      </c>
      <c r="C442" s="77" t="s">
        <v>24</v>
      </c>
      <c r="D442" s="77" t="s">
        <v>824</v>
      </c>
      <c r="E442" s="77" t="s">
        <v>824</v>
      </c>
      <c r="F442" s="78" t="str">
        <f>VLOOKUP('Special Numbers_AT'!$AB$2,'Special Numbers_AT'!$AL$7:$AM$7,2,0)&amp;" "&amp;ROUNDUP('VG working'!F442*HLOOKUP('Special Numbers_AT'!$AB$2,'Special Numbers_AT'!$AC$2:$AI$3,2,0),4)</f>
        <v>€ 0.1817</v>
      </c>
      <c r="G442" s="78" t="str">
        <f>VLOOKUP('Special Numbers_AT'!$AB$2,'Special Numbers_AT'!$AL$7:$AM$7,2,0)&amp;" "&amp;ROUNDUP('VG working'!G442*HLOOKUP('Special Numbers_AT'!$AB$2,'Special Numbers_AT'!$AC$2:$AI$3,2,0),4)</f>
        <v>€ 0.1817</v>
      </c>
    </row>
    <row r="443" spans="2:7" hidden="1" x14ac:dyDescent="0.35">
      <c r="B443" s="78" t="s">
        <v>764</v>
      </c>
      <c r="C443" s="77" t="s">
        <v>24</v>
      </c>
      <c r="D443" s="77" t="s">
        <v>825</v>
      </c>
      <c r="E443" s="77" t="s">
        <v>825</v>
      </c>
      <c r="F443" s="78" t="str">
        <f>VLOOKUP('Special Numbers_AT'!$AB$2,'Special Numbers_AT'!$AL$7:$AM$7,2,0)&amp;" "&amp;ROUNDUP('VG working'!F443*HLOOKUP('Special Numbers_AT'!$AB$2,'Special Numbers_AT'!$AC$2:$AI$3,2,0),4)</f>
        <v>€ 0.1817</v>
      </c>
      <c r="G443" s="78" t="str">
        <f>VLOOKUP('Special Numbers_AT'!$AB$2,'Special Numbers_AT'!$AL$7:$AM$7,2,0)&amp;" "&amp;ROUNDUP('VG working'!G443*HLOOKUP('Special Numbers_AT'!$AB$2,'Special Numbers_AT'!$AC$2:$AI$3,2,0),4)</f>
        <v>€ 0.1817</v>
      </c>
    </row>
    <row r="444" spans="2:7" hidden="1" x14ac:dyDescent="0.35">
      <c r="B444" s="78" t="s">
        <v>764</v>
      </c>
      <c r="C444" s="77" t="s">
        <v>24</v>
      </c>
      <c r="D444" s="77" t="s">
        <v>826</v>
      </c>
      <c r="E444" s="77" t="s">
        <v>826</v>
      </c>
      <c r="F444" s="78" t="str">
        <f>VLOOKUP('Special Numbers_AT'!$AB$2,'Special Numbers_AT'!$AL$7:$AM$7,2,0)&amp;" "&amp;ROUNDUP('VG working'!F444*HLOOKUP('Special Numbers_AT'!$AB$2,'Special Numbers_AT'!$AC$2:$AI$3,2,0),4)</f>
        <v>€ 0.1817</v>
      </c>
      <c r="G444" s="78" t="str">
        <f>VLOOKUP('Special Numbers_AT'!$AB$2,'Special Numbers_AT'!$AL$7:$AM$7,2,0)&amp;" "&amp;ROUNDUP('VG working'!G444*HLOOKUP('Special Numbers_AT'!$AB$2,'Special Numbers_AT'!$AC$2:$AI$3,2,0),4)</f>
        <v>€ 0.1817</v>
      </c>
    </row>
    <row r="445" spans="2:7" hidden="1" x14ac:dyDescent="0.35">
      <c r="B445" s="78" t="s">
        <v>764</v>
      </c>
      <c r="C445" s="77" t="s">
        <v>24</v>
      </c>
      <c r="D445" s="77" t="s">
        <v>827</v>
      </c>
      <c r="E445" s="77" t="s">
        <v>827</v>
      </c>
      <c r="F445" s="78" t="str">
        <f>VLOOKUP('Special Numbers_AT'!$AB$2,'Special Numbers_AT'!$AL$7:$AM$7,2,0)&amp;" "&amp;ROUNDUP('VG working'!F445*HLOOKUP('Special Numbers_AT'!$AB$2,'Special Numbers_AT'!$AC$2:$AI$3,2,0),4)</f>
        <v>€ 0.1817</v>
      </c>
      <c r="G445" s="78" t="str">
        <f>VLOOKUP('Special Numbers_AT'!$AB$2,'Special Numbers_AT'!$AL$7:$AM$7,2,0)&amp;" "&amp;ROUNDUP('VG working'!G445*HLOOKUP('Special Numbers_AT'!$AB$2,'Special Numbers_AT'!$AC$2:$AI$3,2,0),4)</f>
        <v>€ 0.1817</v>
      </c>
    </row>
    <row r="446" spans="2:7" hidden="1" x14ac:dyDescent="0.35">
      <c r="B446" s="78" t="s">
        <v>764</v>
      </c>
      <c r="C446" s="77" t="s">
        <v>24</v>
      </c>
      <c r="D446" s="77" t="s">
        <v>828</v>
      </c>
      <c r="E446" s="77" t="s">
        <v>828</v>
      </c>
      <c r="F446" s="78" t="str">
        <f>VLOOKUP('Special Numbers_AT'!$AB$2,'Special Numbers_AT'!$AL$7:$AM$7,2,0)&amp;" "&amp;ROUNDUP('VG working'!F446*HLOOKUP('Special Numbers_AT'!$AB$2,'Special Numbers_AT'!$AC$2:$AI$3,2,0),4)</f>
        <v>€ 0.1817</v>
      </c>
      <c r="G446" s="78" t="str">
        <f>VLOOKUP('Special Numbers_AT'!$AB$2,'Special Numbers_AT'!$AL$7:$AM$7,2,0)&amp;" "&amp;ROUNDUP('VG working'!G446*HLOOKUP('Special Numbers_AT'!$AB$2,'Special Numbers_AT'!$AC$2:$AI$3,2,0),4)</f>
        <v>€ 0.1817</v>
      </c>
    </row>
    <row r="447" spans="2:7" hidden="1" x14ac:dyDescent="0.35">
      <c r="B447" s="78" t="s">
        <v>764</v>
      </c>
      <c r="C447" s="77" t="s">
        <v>24</v>
      </c>
      <c r="D447" s="77" t="s">
        <v>829</v>
      </c>
      <c r="E447" s="77" t="s">
        <v>829</v>
      </c>
      <c r="F447" s="78" t="str">
        <f>VLOOKUP('Special Numbers_AT'!$AB$2,'Special Numbers_AT'!$AL$7:$AM$7,2,0)&amp;" "&amp;ROUNDUP('VG working'!F447*HLOOKUP('Special Numbers_AT'!$AB$2,'Special Numbers_AT'!$AC$2:$AI$3,2,0),4)</f>
        <v>€ 0.1817</v>
      </c>
      <c r="G447" s="78" t="str">
        <f>VLOOKUP('Special Numbers_AT'!$AB$2,'Special Numbers_AT'!$AL$7:$AM$7,2,0)&amp;" "&amp;ROUNDUP('VG working'!G447*HLOOKUP('Special Numbers_AT'!$AB$2,'Special Numbers_AT'!$AC$2:$AI$3,2,0),4)</f>
        <v>€ 0.1817</v>
      </c>
    </row>
    <row r="448" spans="2:7" hidden="1" x14ac:dyDescent="0.35">
      <c r="B448" s="78" t="s">
        <v>770</v>
      </c>
      <c r="C448" s="77" t="s">
        <v>24</v>
      </c>
      <c r="D448" s="77" t="s">
        <v>830</v>
      </c>
      <c r="E448" s="77" t="s">
        <v>831</v>
      </c>
      <c r="F448" s="78" t="str">
        <f>VLOOKUP('Special Numbers_AT'!$AB$2,'Special Numbers_AT'!$AL$7:$AM$7,2,0)&amp;" "&amp;ROUNDUP('VG working'!F448*HLOOKUP('Special Numbers_AT'!$AB$2,'Special Numbers_AT'!$AC$2:$AI$3,2,0),4)</f>
        <v>€ 0.2253</v>
      </c>
      <c r="G448" s="78" t="str">
        <f>VLOOKUP('Special Numbers_AT'!$AB$2,'Special Numbers_AT'!$AL$7:$AM$7,2,0)&amp;" "&amp;ROUNDUP('VG working'!G448*HLOOKUP('Special Numbers_AT'!$AB$2,'Special Numbers_AT'!$AC$2:$AI$3,2,0),4)</f>
        <v>€ 0.2253</v>
      </c>
    </row>
    <row r="449" spans="2:7" hidden="1" x14ac:dyDescent="0.35">
      <c r="B449" s="78" t="s">
        <v>770</v>
      </c>
      <c r="C449" s="77" t="s">
        <v>24</v>
      </c>
      <c r="D449" s="77" t="s">
        <v>832</v>
      </c>
      <c r="E449" s="77" t="s">
        <v>833</v>
      </c>
      <c r="F449" s="78" t="str">
        <f>VLOOKUP('Special Numbers_AT'!$AB$2,'Special Numbers_AT'!$AL$7:$AM$7,2,0)&amp;" "&amp;ROUNDUP('VG working'!F449*HLOOKUP('Special Numbers_AT'!$AB$2,'Special Numbers_AT'!$AC$2:$AI$3,2,0),4)</f>
        <v>€ 0.2253</v>
      </c>
      <c r="G449" s="78" t="str">
        <f>VLOOKUP('Special Numbers_AT'!$AB$2,'Special Numbers_AT'!$AL$7:$AM$7,2,0)&amp;" "&amp;ROUNDUP('VG working'!G449*HLOOKUP('Special Numbers_AT'!$AB$2,'Special Numbers_AT'!$AC$2:$AI$3,2,0),4)</f>
        <v>€ 0.2253</v>
      </c>
    </row>
    <row r="450" spans="2:7" hidden="1" x14ac:dyDescent="0.35">
      <c r="B450" s="78" t="s">
        <v>770</v>
      </c>
      <c r="C450" s="77" t="s">
        <v>24</v>
      </c>
      <c r="D450" s="77" t="s">
        <v>834</v>
      </c>
      <c r="E450" s="77" t="s">
        <v>835</v>
      </c>
      <c r="F450" s="78" t="str">
        <f>VLOOKUP('Special Numbers_AT'!$AB$2,'Special Numbers_AT'!$AL$7:$AM$7,2,0)&amp;" "&amp;ROUNDUP('VG working'!F450*HLOOKUP('Special Numbers_AT'!$AB$2,'Special Numbers_AT'!$AC$2:$AI$3,2,0),4)</f>
        <v>€ 0.2253</v>
      </c>
      <c r="G450" s="78" t="str">
        <f>VLOOKUP('Special Numbers_AT'!$AB$2,'Special Numbers_AT'!$AL$7:$AM$7,2,0)&amp;" "&amp;ROUNDUP('VG working'!G450*HLOOKUP('Special Numbers_AT'!$AB$2,'Special Numbers_AT'!$AC$2:$AI$3,2,0),4)</f>
        <v>€ 0.2253</v>
      </c>
    </row>
    <row r="451" spans="2:7" hidden="1" x14ac:dyDescent="0.35">
      <c r="B451" s="78" t="s">
        <v>770</v>
      </c>
      <c r="C451" s="77" t="s">
        <v>24</v>
      </c>
      <c r="D451" s="77" t="s">
        <v>836</v>
      </c>
      <c r="E451" s="77" t="s">
        <v>837</v>
      </c>
      <c r="F451" s="78" t="str">
        <f>VLOOKUP('Special Numbers_AT'!$AB$2,'Special Numbers_AT'!$AL$7:$AM$7,2,0)&amp;" "&amp;ROUNDUP('VG working'!F451*HLOOKUP('Special Numbers_AT'!$AB$2,'Special Numbers_AT'!$AC$2:$AI$3,2,0),4)</f>
        <v>€ 0.2253</v>
      </c>
      <c r="G451" s="78" t="str">
        <f>VLOOKUP('Special Numbers_AT'!$AB$2,'Special Numbers_AT'!$AL$7:$AM$7,2,0)&amp;" "&amp;ROUNDUP('VG working'!G451*HLOOKUP('Special Numbers_AT'!$AB$2,'Special Numbers_AT'!$AC$2:$AI$3,2,0),4)</f>
        <v>€ 0.2253</v>
      </c>
    </row>
    <row r="452" spans="2:7" hidden="1" x14ac:dyDescent="0.35">
      <c r="B452" s="78" t="s">
        <v>770</v>
      </c>
      <c r="C452" s="77" t="s">
        <v>24</v>
      </c>
      <c r="D452" s="77" t="s">
        <v>838</v>
      </c>
      <c r="E452" s="77" t="s">
        <v>839</v>
      </c>
      <c r="F452" s="78" t="str">
        <f>VLOOKUP('Special Numbers_AT'!$AB$2,'Special Numbers_AT'!$AL$7:$AM$7,2,0)&amp;" "&amp;ROUNDUP('VG working'!F452*HLOOKUP('Special Numbers_AT'!$AB$2,'Special Numbers_AT'!$AC$2:$AI$3,2,0),4)</f>
        <v>€ 0.2253</v>
      </c>
      <c r="G452" s="78" t="str">
        <f>VLOOKUP('Special Numbers_AT'!$AB$2,'Special Numbers_AT'!$AL$7:$AM$7,2,0)&amp;" "&amp;ROUNDUP('VG working'!G452*HLOOKUP('Special Numbers_AT'!$AB$2,'Special Numbers_AT'!$AC$2:$AI$3,2,0),4)</f>
        <v>€ 0.2253</v>
      </c>
    </row>
    <row r="453" spans="2:7" hidden="1" x14ac:dyDescent="0.35">
      <c r="B453" s="78" t="s">
        <v>770</v>
      </c>
      <c r="C453" s="77" t="s">
        <v>24</v>
      </c>
      <c r="D453" s="77" t="s">
        <v>840</v>
      </c>
      <c r="E453" s="77" t="s">
        <v>841</v>
      </c>
      <c r="F453" s="78" t="str">
        <f>VLOOKUP('Special Numbers_AT'!$AB$2,'Special Numbers_AT'!$AL$7:$AM$7,2,0)&amp;" "&amp;ROUNDUP('VG working'!F453*HLOOKUP('Special Numbers_AT'!$AB$2,'Special Numbers_AT'!$AC$2:$AI$3,2,0),4)</f>
        <v>€ 0.2253</v>
      </c>
      <c r="G453" s="78" t="str">
        <f>VLOOKUP('Special Numbers_AT'!$AB$2,'Special Numbers_AT'!$AL$7:$AM$7,2,0)&amp;" "&amp;ROUNDUP('VG working'!G453*HLOOKUP('Special Numbers_AT'!$AB$2,'Special Numbers_AT'!$AC$2:$AI$3,2,0),4)</f>
        <v>€ 0.2253</v>
      </c>
    </row>
    <row r="454" spans="2:7" hidden="1" x14ac:dyDescent="0.35">
      <c r="B454" s="78" t="s">
        <v>770</v>
      </c>
      <c r="C454" s="77" t="s">
        <v>24</v>
      </c>
      <c r="D454" s="77" t="s">
        <v>842</v>
      </c>
      <c r="E454" s="77" t="s">
        <v>843</v>
      </c>
      <c r="F454" s="78" t="str">
        <f>VLOOKUP('Special Numbers_AT'!$AB$2,'Special Numbers_AT'!$AL$7:$AM$7,2,0)&amp;" "&amp;ROUNDUP('VG working'!F454*HLOOKUP('Special Numbers_AT'!$AB$2,'Special Numbers_AT'!$AC$2:$AI$3,2,0),4)</f>
        <v>€ 0.2253</v>
      </c>
      <c r="G454" s="78" t="str">
        <f>VLOOKUP('Special Numbers_AT'!$AB$2,'Special Numbers_AT'!$AL$7:$AM$7,2,0)&amp;" "&amp;ROUNDUP('VG working'!G454*HLOOKUP('Special Numbers_AT'!$AB$2,'Special Numbers_AT'!$AC$2:$AI$3,2,0),4)</f>
        <v>€ 0.2253</v>
      </c>
    </row>
    <row r="455" spans="2:7" hidden="1" x14ac:dyDescent="0.35">
      <c r="B455" s="78" t="s">
        <v>770</v>
      </c>
      <c r="C455" s="77" t="s">
        <v>24</v>
      </c>
      <c r="D455" s="77" t="s">
        <v>844</v>
      </c>
      <c r="E455" s="77" t="s">
        <v>845</v>
      </c>
      <c r="F455" s="78" t="str">
        <f>VLOOKUP('Special Numbers_AT'!$AB$2,'Special Numbers_AT'!$AL$7:$AM$7,2,0)&amp;" "&amp;ROUNDUP('VG working'!F455*HLOOKUP('Special Numbers_AT'!$AB$2,'Special Numbers_AT'!$AC$2:$AI$3,2,0),4)</f>
        <v>€ 0.2253</v>
      </c>
      <c r="G455" s="78" t="str">
        <f>VLOOKUP('Special Numbers_AT'!$AB$2,'Special Numbers_AT'!$AL$7:$AM$7,2,0)&amp;" "&amp;ROUNDUP('VG working'!G455*HLOOKUP('Special Numbers_AT'!$AB$2,'Special Numbers_AT'!$AC$2:$AI$3,2,0),4)</f>
        <v>€ 0.2253</v>
      </c>
    </row>
    <row r="456" spans="2:7" hidden="1" x14ac:dyDescent="0.35">
      <c r="B456" s="78" t="s">
        <v>770</v>
      </c>
      <c r="C456" s="77" t="s">
        <v>24</v>
      </c>
      <c r="D456" s="77" t="s">
        <v>846</v>
      </c>
      <c r="E456" s="77" t="s">
        <v>847</v>
      </c>
      <c r="F456" s="78" t="str">
        <f>VLOOKUP('Special Numbers_AT'!$AB$2,'Special Numbers_AT'!$AL$7:$AM$7,2,0)&amp;" "&amp;ROUNDUP('VG working'!F456*HLOOKUP('Special Numbers_AT'!$AB$2,'Special Numbers_AT'!$AC$2:$AI$3,2,0),4)</f>
        <v>€ 0.2253</v>
      </c>
      <c r="G456" s="78" t="str">
        <f>VLOOKUP('Special Numbers_AT'!$AB$2,'Special Numbers_AT'!$AL$7:$AM$7,2,0)&amp;" "&amp;ROUNDUP('VG working'!G456*HLOOKUP('Special Numbers_AT'!$AB$2,'Special Numbers_AT'!$AC$2:$AI$3,2,0),4)</f>
        <v>€ 0.2253</v>
      </c>
    </row>
    <row r="457" spans="2:7" hidden="1" x14ac:dyDescent="0.35">
      <c r="B457" s="78" t="s">
        <v>770</v>
      </c>
      <c r="C457" s="77" t="s">
        <v>24</v>
      </c>
      <c r="D457" s="77" t="s">
        <v>848</v>
      </c>
      <c r="E457" s="77" t="s">
        <v>849</v>
      </c>
      <c r="F457" s="78" t="str">
        <f>VLOOKUP('Special Numbers_AT'!$AB$2,'Special Numbers_AT'!$AL$7:$AM$7,2,0)&amp;" "&amp;ROUNDUP('VG working'!F457*HLOOKUP('Special Numbers_AT'!$AB$2,'Special Numbers_AT'!$AC$2:$AI$3,2,0),4)</f>
        <v>€ 0.2253</v>
      </c>
      <c r="G457" s="78" t="str">
        <f>VLOOKUP('Special Numbers_AT'!$AB$2,'Special Numbers_AT'!$AL$7:$AM$7,2,0)&amp;" "&amp;ROUNDUP('VG working'!G457*HLOOKUP('Special Numbers_AT'!$AB$2,'Special Numbers_AT'!$AC$2:$AI$3,2,0),4)</f>
        <v>€ 0.2253</v>
      </c>
    </row>
    <row r="458" spans="2:7" hidden="1" x14ac:dyDescent="0.35">
      <c r="B458" s="78" t="s">
        <v>770</v>
      </c>
      <c r="C458" s="77" t="s">
        <v>24</v>
      </c>
      <c r="D458" s="77" t="s">
        <v>850</v>
      </c>
      <c r="E458" s="77" t="s">
        <v>851</v>
      </c>
      <c r="F458" s="78" t="str">
        <f>VLOOKUP('Special Numbers_AT'!$AB$2,'Special Numbers_AT'!$AL$7:$AM$7,2,0)&amp;" "&amp;ROUNDUP('VG working'!F458*HLOOKUP('Special Numbers_AT'!$AB$2,'Special Numbers_AT'!$AC$2:$AI$3,2,0),4)</f>
        <v>€ 0.2253</v>
      </c>
      <c r="G458" s="78" t="str">
        <f>VLOOKUP('Special Numbers_AT'!$AB$2,'Special Numbers_AT'!$AL$7:$AM$7,2,0)&amp;" "&amp;ROUNDUP('VG working'!G458*HLOOKUP('Special Numbers_AT'!$AB$2,'Special Numbers_AT'!$AC$2:$AI$3,2,0),4)</f>
        <v>€ 0.2253</v>
      </c>
    </row>
    <row r="459" spans="2:7" hidden="1" x14ac:dyDescent="0.35">
      <c r="B459" s="78" t="s">
        <v>770</v>
      </c>
      <c r="C459" s="77" t="s">
        <v>24</v>
      </c>
      <c r="D459" s="77" t="s">
        <v>852</v>
      </c>
      <c r="E459" s="77" t="s">
        <v>853</v>
      </c>
      <c r="F459" s="78" t="str">
        <f>VLOOKUP('Special Numbers_AT'!$AB$2,'Special Numbers_AT'!$AL$7:$AM$7,2,0)&amp;" "&amp;ROUNDUP('VG working'!F459*HLOOKUP('Special Numbers_AT'!$AB$2,'Special Numbers_AT'!$AC$2:$AI$3,2,0),4)</f>
        <v>€ 0.2253</v>
      </c>
      <c r="G459" s="78" t="str">
        <f>VLOOKUP('Special Numbers_AT'!$AB$2,'Special Numbers_AT'!$AL$7:$AM$7,2,0)&amp;" "&amp;ROUNDUP('VG working'!G459*HLOOKUP('Special Numbers_AT'!$AB$2,'Special Numbers_AT'!$AC$2:$AI$3,2,0),4)</f>
        <v>€ 0.2253</v>
      </c>
    </row>
    <row r="460" spans="2:7" hidden="1" x14ac:dyDescent="0.35">
      <c r="B460" s="78" t="s">
        <v>770</v>
      </c>
      <c r="C460" s="77" t="s">
        <v>24</v>
      </c>
      <c r="D460" s="77" t="s">
        <v>854</v>
      </c>
      <c r="E460" s="77" t="s">
        <v>855</v>
      </c>
      <c r="F460" s="78" t="str">
        <f>VLOOKUP('Special Numbers_AT'!$AB$2,'Special Numbers_AT'!$AL$7:$AM$7,2,0)&amp;" "&amp;ROUNDUP('VG working'!F460*HLOOKUP('Special Numbers_AT'!$AB$2,'Special Numbers_AT'!$AC$2:$AI$3,2,0),4)</f>
        <v>€ 0.2253</v>
      </c>
      <c r="G460" s="78" t="str">
        <f>VLOOKUP('Special Numbers_AT'!$AB$2,'Special Numbers_AT'!$AL$7:$AM$7,2,0)&amp;" "&amp;ROUNDUP('VG working'!G460*HLOOKUP('Special Numbers_AT'!$AB$2,'Special Numbers_AT'!$AC$2:$AI$3,2,0),4)</f>
        <v>€ 0.2253</v>
      </c>
    </row>
    <row r="461" spans="2:7" hidden="1" x14ac:dyDescent="0.35">
      <c r="B461" s="78" t="s">
        <v>770</v>
      </c>
      <c r="C461" s="77" t="s">
        <v>24</v>
      </c>
      <c r="D461" s="77" t="s">
        <v>856</v>
      </c>
      <c r="E461" s="77" t="s">
        <v>856</v>
      </c>
      <c r="F461" s="78" t="str">
        <f>VLOOKUP('Special Numbers_AT'!$AB$2,'Special Numbers_AT'!$AL$7:$AM$7,2,0)&amp;" "&amp;ROUNDUP('VG working'!F461*HLOOKUP('Special Numbers_AT'!$AB$2,'Special Numbers_AT'!$AC$2:$AI$3,2,0),4)</f>
        <v>€ 0.2253</v>
      </c>
      <c r="G461" s="78" t="str">
        <f>VLOOKUP('Special Numbers_AT'!$AB$2,'Special Numbers_AT'!$AL$7:$AM$7,2,0)&amp;" "&amp;ROUNDUP('VG working'!G461*HLOOKUP('Special Numbers_AT'!$AB$2,'Special Numbers_AT'!$AC$2:$AI$3,2,0),4)</f>
        <v>€ 0.2253</v>
      </c>
    </row>
    <row r="462" spans="2:7" hidden="1" x14ac:dyDescent="0.35">
      <c r="B462" s="78" t="s">
        <v>770</v>
      </c>
      <c r="C462" s="77" t="s">
        <v>24</v>
      </c>
      <c r="D462" s="77" t="s">
        <v>857</v>
      </c>
      <c r="E462" s="77" t="s">
        <v>857</v>
      </c>
      <c r="F462" s="78" t="str">
        <f>VLOOKUP('Special Numbers_AT'!$AB$2,'Special Numbers_AT'!$AL$7:$AM$7,2,0)&amp;" "&amp;ROUNDUP('VG working'!F462*HLOOKUP('Special Numbers_AT'!$AB$2,'Special Numbers_AT'!$AC$2:$AI$3,2,0),4)</f>
        <v>€ 0.2253</v>
      </c>
      <c r="G462" s="78" t="str">
        <f>VLOOKUP('Special Numbers_AT'!$AB$2,'Special Numbers_AT'!$AL$7:$AM$7,2,0)&amp;" "&amp;ROUNDUP('VG working'!G462*HLOOKUP('Special Numbers_AT'!$AB$2,'Special Numbers_AT'!$AC$2:$AI$3,2,0),4)</f>
        <v>€ 0.2253</v>
      </c>
    </row>
    <row r="463" spans="2:7" hidden="1" x14ac:dyDescent="0.35">
      <c r="B463" s="78" t="s">
        <v>770</v>
      </c>
      <c r="C463" s="77" t="s">
        <v>24</v>
      </c>
      <c r="D463" s="77" t="s">
        <v>858</v>
      </c>
      <c r="E463" s="77" t="s">
        <v>858</v>
      </c>
      <c r="F463" s="78" t="str">
        <f>VLOOKUP('Special Numbers_AT'!$AB$2,'Special Numbers_AT'!$AL$7:$AM$7,2,0)&amp;" "&amp;ROUNDUP('VG working'!F463*HLOOKUP('Special Numbers_AT'!$AB$2,'Special Numbers_AT'!$AC$2:$AI$3,2,0),4)</f>
        <v>€ 0.2253</v>
      </c>
      <c r="G463" s="78" t="str">
        <f>VLOOKUP('Special Numbers_AT'!$AB$2,'Special Numbers_AT'!$AL$7:$AM$7,2,0)&amp;" "&amp;ROUNDUP('VG working'!G463*HLOOKUP('Special Numbers_AT'!$AB$2,'Special Numbers_AT'!$AC$2:$AI$3,2,0),4)</f>
        <v>€ 0.2253</v>
      </c>
    </row>
    <row r="464" spans="2:7" hidden="1" x14ac:dyDescent="0.35">
      <c r="B464" s="78" t="s">
        <v>770</v>
      </c>
      <c r="C464" s="77" t="s">
        <v>24</v>
      </c>
      <c r="D464" s="77" t="s">
        <v>859</v>
      </c>
      <c r="E464" s="77" t="s">
        <v>859</v>
      </c>
      <c r="F464" s="78" t="str">
        <f>VLOOKUP('Special Numbers_AT'!$AB$2,'Special Numbers_AT'!$AL$7:$AM$7,2,0)&amp;" "&amp;ROUNDUP('VG working'!F464*HLOOKUP('Special Numbers_AT'!$AB$2,'Special Numbers_AT'!$AC$2:$AI$3,2,0),4)</f>
        <v>€ 0.2253</v>
      </c>
      <c r="G464" s="78" t="str">
        <f>VLOOKUP('Special Numbers_AT'!$AB$2,'Special Numbers_AT'!$AL$7:$AM$7,2,0)&amp;" "&amp;ROUNDUP('VG working'!G464*HLOOKUP('Special Numbers_AT'!$AB$2,'Special Numbers_AT'!$AC$2:$AI$3,2,0),4)</f>
        <v>€ 0.2253</v>
      </c>
    </row>
    <row r="465" spans="2:7" hidden="1" x14ac:dyDescent="0.35">
      <c r="B465" s="78" t="s">
        <v>770</v>
      </c>
      <c r="C465" s="77" t="s">
        <v>24</v>
      </c>
      <c r="D465" s="77" t="s">
        <v>860</v>
      </c>
      <c r="E465" s="77" t="s">
        <v>860</v>
      </c>
      <c r="F465" s="78" t="str">
        <f>VLOOKUP('Special Numbers_AT'!$AB$2,'Special Numbers_AT'!$AL$7:$AM$7,2,0)&amp;" "&amp;ROUNDUP('VG working'!F465*HLOOKUP('Special Numbers_AT'!$AB$2,'Special Numbers_AT'!$AC$2:$AI$3,2,0),4)</f>
        <v>€ 0.2253</v>
      </c>
      <c r="G465" s="78" t="str">
        <f>VLOOKUP('Special Numbers_AT'!$AB$2,'Special Numbers_AT'!$AL$7:$AM$7,2,0)&amp;" "&amp;ROUNDUP('VG working'!G465*HLOOKUP('Special Numbers_AT'!$AB$2,'Special Numbers_AT'!$AC$2:$AI$3,2,0),4)</f>
        <v>€ 0.2253</v>
      </c>
    </row>
    <row r="466" spans="2:7" hidden="1" x14ac:dyDescent="0.35">
      <c r="B466" s="78" t="s">
        <v>765</v>
      </c>
      <c r="C466" s="77" t="s">
        <v>24</v>
      </c>
      <c r="D466" s="77" t="s">
        <v>861</v>
      </c>
      <c r="E466" s="77" t="s">
        <v>861</v>
      </c>
      <c r="F466" s="78" t="str">
        <f>VLOOKUP('Special Numbers_AT'!$AB$2,'Special Numbers_AT'!$AL$7:$AM$7,2,0)&amp;" "&amp;ROUNDUP('VG working'!F466*HLOOKUP('Special Numbers_AT'!$AB$2,'Special Numbers_AT'!$AC$2:$AI$3,2,0),4)</f>
        <v>€ 0.2702</v>
      </c>
      <c r="G466" s="78" t="str">
        <f>VLOOKUP('Special Numbers_AT'!$AB$2,'Special Numbers_AT'!$AL$7:$AM$7,2,0)&amp;" "&amp;ROUNDUP('VG working'!G466*HLOOKUP('Special Numbers_AT'!$AB$2,'Special Numbers_AT'!$AC$2:$AI$3,2,0),4)</f>
        <v>€ 0.2702</v>
      </c>
    </row>
    <row r="467" spans="2:7" hidden="1" x14ac:dyDescent="0.35">
      <c r="B467" s="78" t="s">
        <v>765</v>
      </c>
      <c r="C467" s="77" t="s">
        <v>24</v>
      </c>
      <c r="D467" s="77" t="s">
        <v>862</v>
      </c>
      <c r="E467" s="77" t="s">
        <v>862</v>
      </c>
      <c r="F467" s="78" t="str">
        <f>VLOOKUP('Special Numbers_AT'!$AB$2,'Special Numbers_AT'!$AL$7:$AM$7,2,0)&amp;" "&amp;ROUNDUP('VG working'!F467*HLOOKUP('Special Numbers_AT'!$AB$2,'Special Numbers_AT'!$AC$2:$AI$3,2,0),4)</f>
        <v>€ 0.2702</v>
      </c>
      <c r="G467" s="78" t="str">
        <f>VLOOKUP('Special Numbers_AT'!$AB$2,'Special Numbers_AT'!$AL$7:$AM$7,2,0)&amp;" "&amp;ROUNDUP('VG working'!G467*HLOOKUP('Special Numbers_AT'!$AB$2,'Special Numbers_AT'!$AC$2:$AI$3,2,0),4)</f>
        <v>€ 0.2702</v>
      </c>
    </row>
    <row r="468" spans="2:7" hidden="1" x14ac:dyDescent="0.35">
      <c r="B468" s="78" t="s">
        <v>765</v>
      </c>
      <c r="C468" s="77" t="s">
        <v>24</v>
      </c>
      <c r="D468" s="77" t="s">
        <v>863</v>
      </c>
      <c r="E468" s="77" t="s">
        <v>863</v>
      </c>
      <c r="F468" s="78" t="str">
        <f>VLOOKUP('Special Numbers_AT'!$AB$2,'Special Numbers_AT'!$AL$7:$AM$7,2,0)&amp;" "&amp;ROUNDUP('VG working'!F468*HLOOKUP('Special Numbers_AT'!$AB$2,'Special Numbers_AT'!$AC$2:$AI$3,2,0),4)</f>
        <v>€ 0.2702</v>
      </c>
      <c r="G468" s="78" t="str">
        <f>VLOOKUP('Special Numbers_AT'!$AB$2,'Special Numbers_AT'!$AL$7:$AM$7,2,0)&amp;" "&amp;ROUNDUP('VG working'!G468*HLOOKUP('Special Numbers_AT'!$AB$2,'Special Numbers_AT'!$AC$2:$AI$3,2,0),4)</f>
        <v>€ 0.2702</v>
      </c>
    </row>
    <row r="469" spans="2:7" hidden="1" x14ac:dyDescent="0.35">
      <c r="B469" s="78" t="s">
        <v>765</v>
      </c>
      <c r="C469" s="77" t="s">
        <v>24</v>
      </c>
      <c r="D469" s="77" t="s">
        <v>864</v>
      </c>
      <c r="E469" s="77" t="s">
        <v>864</v>
      </c>
      <c r="F469" s="78" t="str">
        <f>VLOOKUP('Special Numbers_AT'!$AB$2,'Special Numbers_AT'!$AL$7:$AM$7,2,0)&amp;" "&amp;ROUNDUP('VG working'!F469*HLOOKUP('Special Numbers_AT'!$AB$2,'Special Numbers_AT'!$AC$2:$AI$3,2,0),4)</f>
        <v>€ 0.2702</v>
      </c>
      <c r="G469" s="78" t="str">
        <f>VLOOKUP('Special Numbers_AT'!$AB$2,'Special Numbers_AT'!$AL$7:$AM$7,2,0)&amp;" "&amp;ROUNDUP('VG working'!G469*HLOOKUP('Special Numbers_AT'!$AB$2,'Special Numbers_AT'!$AC$2:$AI$3,2,0),4)</f>
        <v>€ 0.2702</v>
      </c>
    </row>
    <row r="470" spans="2:7" hidden="1" x14ac:dyDescent="0.35">
      <c r="B470" s="78" t="s">
        <v>765</v>
      </c>
      <c r="C470" s="77" t="s">
        <v>24</v>
      </c>
      <c r="D470" s="77" t="s">
        <v>865</v>
      </c>
      <c r="E470" s="77" t="s">
        <v>865</v>
      </c>
      <c r="F470" s="78" t="str">
        <f>VLOOKUP('Special Numbers_AT'!$AB$2,'Special Numbers_AT'!$AL$7:$AM$7,2,0)&amp;" "&amp;ROUNDUP('VG working'!F470*HLOOKUP('Special Numbers_AT'!$AB$2,'Special Numbers_AT'!$AC$2:$AI$3,2,0),4)</f>
        <v>€ 0.2702</v>
      </c>
      <c r="G470" s="78" t="str">
        <f>VLOOKUP('Special Numbers_AT'!$AB$2,'Special Numbers_AT'!$AL$7:$AM$7,2,0)&amp;" "&amp;ROUNDUP('VG working'!G470*HLOOKUP('Special Numbers_AT'!$AB$2,'Special Numbers_AT'!$AC$2:$AI$3,2,0),4)</f>
        <v>€ 0.2702</v>
      </c>
    </row>
    <row r="471" spans="2:7" hidden="1" x14ac:dyDescent="0.35">
      <c r="B471" s="78" t="s">
        <v>765</v>
      </c>
      <c r="C471" s="77" t="s">
        <v>24</v>
      </c>
      <c r="D471" s="77" t="s">
        <v>866</v>
      </c>
      <c r="E471" s="77" t="s">
        <v>867</v>
      </c>
      <c r="F471" s="78" t="str">
        <f>VLOOKUP('Special Numbers_AT'!$AB$2,'Special Numbers_AT'!$AL$7:$AM$7,2,0)&amp;" "&amp;ROUNDUP('VG working'!F471*HLOOKUP('Special Numbers_AT'!$AB$2,'Special Numbers_AT'!$AC$2:$AI$3,2,0),4)</f>
        <v>€ 0.2702</v>
      </c>
      <c r="G471" s="78" t="str">
        <f>VLOOKUP('Special Numbers_AT'!$AB$2,'Special Numbers_AT'!$AL$7:$AM$7,2,0)&amp;" "&amp;ROUNDUP('VG working'!G471*HLOOKUP('Special Numbers_AT'!$AB$2,'Special Numbers_AT'!$AC$2:$AI$3,2,0),4)</f>
        <v>€ 0.2702</v>
      </c>
    </row>
    <row r="472" spans="2:7" hidden="1" x14ac:dyDescent="0.35">
      <c r="B472" s="78" t="s">
        <v>765</v>
      </c>
      <c r="C472" s="77" t="s">
        <v>24</v>
      </c>
      <c r="D472" s="77" t="s">
        <v>868</v>
      </c>
      <c r="E472" s="77" t="s">
        <v>869</v>
      </c>
      <c r="F472" s="78" t="str">
        <f>VLOOKUP('Special Numbers_AT'!$AB$2,'Special Numbers_AT'!$AL$7:$AM$7,2,0)&amp;" "&amp;ROUNDUP('VG working'!F472*HLOOKUP('Special Numbers_AT'!$AB$2,'Special Numbers_AT'!$AC$2:$AI$3,2,0),4)</f>
        <v>€ 0.2702</v>
      </c>
      <c r="G472" s="78" t="str">
        <f>VLOOKUP('Special Numbers_AT'!$AB$2,'Special Numbers_AT'!$AL$7:$AM$7,2,0)&amp;" "&amp;ROUNDUP('VG working'!G472*HLOOKUP('Special Numbers_AT'!$AB$2,'Special Numbers_AT'!$AC$2:$AI$3,2,0),4)</f>
        <v>€ 0.2702</v>
      </c>
    </row>
    <row r="473" spans="2:7" hidden="1" x14ac:dyDescent="0.35">
      <c r="B473" s="78" t="s">
        <v>765</v>
      </c>
      <c r="C473" s="77" t="s">
        <v>24</v>
      </c>
      <c r="D473" s="77" t="s">
        <v>870</v>
      </c>
      <c r="E473" s="77" t="s">
        <v>871</v>
      </c>
      <c r="F473" s="78" t="str">
        <f>VLOOKUP('Special Numbers_AT'!$AB$2,'Special Numbers_AT'!$AL$7:$AM$7,2,0)&amp;" "&amp;ROUNDUP('VG working'!F473*HLOOKUP('Special Numbers_AT'!$AB$2,'Special Numbers_AT'!$AC$2:$AI$3,2,0),4)</f>
        <v>€ 0.2702</v>
      </c>
      <c r="G473" s="78" t="str">
        <f>VLOOKUP('Special Numbers_AT'!$AB$2,'Special Numbers_AT'!$AL$7:$AM$7,2,0)&amp;" "&amp;ROUNDUP('VG working'!G473*HLOOKUP('Special Numbers_AT'!$AB$2,'Special Numbers_AT'!$AC$2:$AI$3,2,0),4)</f>
        <v>€ 0.2702</v>
      </c>
    </row>
    <row r="474" spans="2:7" hidden="1" x14ac:dyDescent="0.35">
      <c r="B474" s="78" t="s">
        <v>765</v>
      </c>
      <c r="C474" s="77" t="s">
        <v>24</v>
      </c>
      <c r="D474" s="77" t="s">
        <v>872</v>
      </c>
      <c r="E474" s="77" t="s">
        <v>873</v>
      </c>
      <c r="F474" s="78" t="str">
        <f>VLOOKUP('Special Numbers_AT'!$AB$2,'Special Numbers_AT'!$AL$7:$AM$7,2,0)&amp;" "&amp;ROUNDUP('VG working'!F474*HLOOKUP('Special Numbers_AT'!$AB$2,'Special Numbers_AT'!$AC$2:$AI$3,2,0),4)</f>
        <v>€ 0.2702</v>
      </c>
      <c r="G474" s="78" t="str">
        <f>VLOOKUP('Special Numbers_AT'!$AB$2,'Special Numbers_AT'!$AL$7:$AM$7,2,0)&amp;" "&amp;ROUNDUP('VG working'!G474*HLOOKUP('Special Numbers_AT'!$AB$2,'Special Numbers_AT'!$AC$2:$AI$3,2,0),4)</f>
        <v>€ 0.2702</v>
      </c>
    </row>
    <row r="475" spans="2:7" hidden="1" x14ac:dyDescent="0.35">
      <c r="B475" s="78" t="s">
        <v>1815</v>
      </c>
      <c r="C475" s="77" t="s">
        <v>24</v>
      </c>
      <c r="D475" s="77" t="s">
        <v>874</v>
      </c>
      <c r="E475" s="77" t="s">
        <v>874</v>
      </c>
      <c r="F475" s="78" t="str">
        <f>VLOOKUP('Special Numbers_AT'!$AB$2,'Special Numbers_AT'!$AL$7:$AM$7,2,0)&amp;" "&amp;ROUNDUP('VG working'!F475*HLOOKUP('Special Numbers_AT'!$AB$2,'Special Numbers_AT'!$AC$2:$AI$3,2,0),4)</f>
        <v>€ 1.2954</v>
      </c>
      <c r="G475" s="78" t="str">
        <f>VLOOKUP('Special Numbers_AT'!$AB$2,'Special Numbers_AT'!$AL$7:$AM$7,2,0)&amp;" "&amp;ROUNDUP('VG working'!G475*HLOOKUP('Special Numbers_AT'!$AB$2,'Special Numbers_AT'!$AC$2:$AI$3,2,0),4)</f>
        <v>€ 1.2954</v>
      </c>
    </row>
    <row r="476" spans="2:7" hidden="1" x14ac:dyDescent="0.35">
      <c r="B476" s="78" t="s">
        <v>1808</v>
      </c>
      <c r="C476" s="77" t="s">
        <v>24</v>
      </c>
      <c r="D476" s="77" t="s">
        <v>875</v>
      </c>
      <c r="E476" s="77" t="s">
        <v>876</v>
      </c>
      <c r="F476" s="78" t="str">
        <f>VLOOKUP('Special Numbers_AT'!$AB$2,'Special Numbers_AT'!$AL$7:$AM$7,2,0)&amp;" "&amp;ROUNDUP('VG working'!F476*HLOOKUP('Special Numbers_AT'!$AB$2,'Special Numbers_AT'!$AC$2:$AI$3,2,0),4)</f>
        <v>€ 0.9012</v>
      </c>
      <c r="G476" s="78" t="str">
        <f>VLOOKUP('Special Numbers_AT'!$AB$2,'Special Numbers_AT'!$AL$7:$AM$7,2,0)&amp;" "&amp;ROUNDUP('VG working'!G476*HLOOKUP('Special Numbers_AT'!$AB$2,'Special Numbers_AT'!$AC$2:$AI$3,2,0),4)</f>
        <v>€ 0.9012</v>
      </c>
    </row>
    <row r="477" spans="2:7" hidden="1" x14ac:dyDescent="0.35">
      <c r="B477" s="78" t="s">
        <v>765</v>
      </c>
      <c r="C477" s="77" t="s">
        <v>24</v>
      </c>
      <c r="D477" s="77" t="s">
        <v>877</v>
      </c>
      <c r="E477" s="77" t="s">
        <v>878</v>
      </c>
      <c r="F477" s="78" t="str">
        <f>VLOOKUP('Special Numbers_AT'!$AB$2,'Special Numbers_AT'!$AL$7:$AM$7,2,0)&amp;" "&amp;ROUNDUP('VG working'!F477*HLOOKUP('Special Numbers_AT'!$AB$2,'Special Numbers_AT'!$AC$2:$AI$3,2,0),4)</f>
        <v>€ 0.2702</v>
      </c>
      <c r="G477" s="78" t="str">
        <f>VLOOKUP('Special Numbers_AT'!$AB$2,'Special Numbers_AT'!$AL$7:$AM$7,2,0)&amp;" "&amp;ROUNDUP('VG working'!G477*HLOOKUP('Special Numbers_AT'!$AB$2,'Special Numbers_AT'!$AC$2:$AI$3,2,0),4)</f>
        <v>€ 0.2702</v>
      </c>
    </row>
    <row r="478" spans="2:7" hidden="1" x14ac:dyDescent="0.35">
      <c r="B478" s="78" t="s">
        <v>765</v>
      </c>
      <c r="C478" s="77" t="s">
        <v>24</v>
      </c>
      <c r="D478" s="77" t="s">
        <v>879</v>
      </c>
      <c r="E478" s="77" t="s">
        <v>879</v>
      </c>
      <c r="F478" s="78" t="str">
        <f>VLOOKUP('Special Numbers_AT'!$AB$2,'Special Numbers_AT'!$AL$7:$AM$7,2,0)&amp;" "&amp;ROUNDUP('VG working'!F478*HLOOKUP('Special Numbers_AT'!$AB$2,'Special Numbers_AT'!$AC$2:$AI$3,2,0),4)</f>
        <v>€ 0.2702</v>
      </c>
      <c r="G478" s="78" t="str">
        <f>VLOOKUP('Special Numbers_AT'!$AB$2,'Special Numbers_AT'!$AL$7:$AM$7,2,0)&amp;" "&amp;ROUNDUP('VG working'!G478*HLOOKUP('Special Numbers_AT'!$AB$2,'Special Numbers_AT'!$AC$2:$AI$3,2,0),4)</f>
        <v>€ 0.2702</v>
      </c>
    </row>
    <row r="479" spans="2:7" hidden="1" x14ac:dyDescent="0.35">
      <c r="B479" s="78" t="s">
        <v>765</v>
      </c>
      <c r="C479" s="77" t="s">
        <v>24</v>
      </c>
      <c r="D479" s="77" t="s">
        <v>201</v>
      </c>
      <c r="E479" s="77" t="s">
        <v>202</v>
      </c>
      <c r="F479" s="78" t="str">
        <f>VLOOKUP('Special Numbers_AT'!$AB$2,'Special Numbers_AT'!$AL$7:$AM$7,2,0)&amp;" "&amp;ROUNDUP('VG working'!F479*HLOOKUP('Special Numbers_AT'!$AB$2,'Special Numbers_AT'!$AC$2:$AI$3,2,0),4)</f>
        <v>€ 0.2702</v>
      </c>
      <c r="G479" s="78" t="str">
        <f>VLOOKUP('Special Numbers_AT'!$AB$2,'Special Numbers_AT'!$AL$7:$AM$7,2,0)&amp;" "&amp;ROUNDUP('VG working'!G479*HLOOKUP('Special Numbers_AT'!$AB$2,'Special Numbers_AT'!$AC$2:$AI$3,2,0),4)</f>
        <v>€ 0.2702</v>
      </c>
    </row>
    <row r="480" spans="2:7" hidden="1" x14ac:dyDescent="0.35">
      <c r="B480" s="78" t="s">
        <v>765</v>
      </c>
      <c r="C480" s="77" t="s">
        <v>24</v>
      </c>
      <c r="D480" s="77" t="s">
        <v>880</v>
      </c>
      <c r="E480" s="77" t="s">
        <v>880</v>
      </c>
      <c r="F480" s="78" t="str">
        <f>VLOOKUP('Special Numbers_AT'!$AB$2,'Special Numbers_AT'!$AL$7:$AM$7,2,0)&amp;" "&amp;ROUNDUP('VG working'!F480*HLOOKUP('Special Numbers_AT'!$AB$2,'Special Numbers_AT'!$AC$2:$AI$3,2,0),4)</f>
        <v>€ 0.2702</v>
      </c>
      <c r="G480" s="78" t="str">
        <f>VLOOKUP('Special Numbers_AT'!$AB$2,'Special Numbers_AT'!$AL$7:$AM$7,2,0)&amp;" "&amp;ROUNDUP('VG working'!G480*HLOOKUP('Special Numbers_AT'!$AB$2,'Special Numbers_AT'!$AC$2:$AI$3,2,0),4)</f>
        <v>€ 0.2702</v>
      </c>
    </row>
    <row r="481" spans="2:7" hidden="1" x14ac:dyDescent="0.35">
      <c r="B481" s="78" t="s">
        <v>765</v>
      </c>
      <c r="C481" s="77" t="s">
        <v>24</v>
      </c>
      <c r="D481" s="77" t="s">
        <v>881</v>
      </c>
      <c r="E481" s="77" t="s">
        <v>881</v>
      </c>
      <c r="F481" s="78" t="str">
        <f>VLOOKUP('Special Numbers_AT'!$AB$2,'Special Numbers_AT'!$AL$7:$AM$7,2,0)&amp;" "&amp;ROUNDUP('VG working'!F481*HLOOKUP('Special Numbers_AT'!$AB$2,'Special Numbers_AT'!$AC$2:$AI$3,2,0),4)</f>
        <v>€ 0.2702</v>
      </c>
      <c r="G481" s="78" t="str">
        <f>VLOOKUP('Special Numbers_AT'!$AB$2,'Special Numbers_AT'!$AL$7:$AM$7,2,0)&amp;" "&amp;ROUNDUP('VG working'!G481*HLOOKUP('Special Numbers_AT'!$AB$2,'Special Numbers_AT'!$AC$2:$AI$3,2,0),4)</f>
        <v>€ 0.2702</v>
      </c>
    </row>
    <row r="482" spans="2:7" hidden="1" x14ac:dyDescent="0.35">
      <c r="B482" s="78" t="s">
        <v>765</v>
      </c>
      <c r="C482" s="77" t="s">
        <v>24</v>
      </c>
      <c r="D482" s="77" t="s">
        <v>882</v>
      </c>
      <c r="E482" s="77" t="s">
        <v>883</v>
      </c>
      <c r="F482" s="78" t="str">
        <f>VLOOKUP('Special Numbers_AT'!$AB$2,'Special Numbers_AT'!$AL$7:$AM$7,2,0)&amp;" "&amp;ROUNDUP('VG working'!F482*HLOOKUP('Special Numbers_AT'!$AB$2,'Special Numbers_AT'!$AC$2:$AI$3,2,0),4)</f>
        <v>€ 0.2702</v>
      </c>
      <c r="G482" s="78" t="str">
        <f>VLOOKUP('Special Numbers_AT'!$AB$2,'Special Numbers_AT'!$AL$7:$AM$7,2,0)&amp;" "&amp;ROUNDUP('VG working'!G482*HLOOKUP('Special Numbers_AT'!$AB$2,'Special Numbers_AT'!$AC$2:$AI$3,2,0),4)</f>
        <v>€ 0.2702</v>
      </c>
    </row>
    <row r="483" spans="2:7" hidden="1" x14ac:dyDescent="0.35">
      <c r="B483" s="78" t="s">
        <v>1817</v>
      </c>
      <c r="C483" s="77" t="s">
        <v>24</v>
      </c>
      <c r="D483" s="77" t="s">
        <v>884</v>
      </c>
      <c r="E483" s="77" t="s">
        <v>884</v>
      </c>
      <c r="F483" s="78" t="str">
        <f>VLOOKUP('Special Numbers_AT'!$AB$2,'Special Numbers_AT'!$AL$7:$AM$7,2,0)&amp;" "&amp;ROUNDUP('VG working'!F483*HLOOKUP('Special Numbers_AT'!$AB$2,'Special Numbers_AT'!$AC$2:$AI$3,2,0),4)</f>
        <v>€ 1.8023</v>
      </c>
      <c r="G483" s="78" t="str">
        <f>VLOOKUP('Special Numbers_AT'!$AB$2,'Special Numbers_AT'!$AL$7:$AM$7,2,0)&amp;" "&amp;ROUNDUP('VG working'!G483*HLOOKUP('Special Numbers_AT'!$AB$2,'Special Numbers_AT'!$AC$2:$AI$3,2,0),4)</f>
        <v>€ 1.8023</v>
      </c>
    </row>
    <row r="484" spans="2:7" hidden="1" x14ac:dyDescent="0.35">
      <c r="B484" s="78" t="s">
        <v>765</v>
      </c>
      <c r="C484" s="77" t="s">
        <v>24</v>
      </c>
      <c r="D484" s="77" t="s">
        <v>885</v>
      </c>
      <c r="E484" s="77" t="s">
        <v>886</v>
      </c>
      <c r="F484" s="78" t="str">
        <f>VLOOKUP('Special Numbers_AT'!$AB$2,'Special Numbers_AT'!$AL$7:$AM$7,2,0)&amp;" "&amp;ROUNDUP('VG working'!F484*HLOOKUP('Special Numbers_AT'!$AB$2,'Special Numbers_AT'!$AC$2:$AI$3,2,0),4)</f>
        <v>€ 0.2702</v>
      </c>
      <c r="G484" s="78" t="str">
        <f>VLOOKUP('Special Numbers_AT'!$AB$2,'Special Numbers_AT'!$AL$7:$AM$7,2,0)&amp;" "&amp;ROUNDUP('VG working'!G484*HLOOKUP('Special Numbers_AT'!$AB$2,'Special Numbers_AT'!$AC$2:$AI$3,2,0),4)</f>
        <v>€ 0.2702</v>
      </c>
    </row>
    <row r="485" spans="2:7" hidden="1" x14ac:dyDescent="0.35">
      <c r="B485" s="78" t="s">
        <v>765</v>
      </c>
      <c r="C485" s="77" t="s">
        <v>24</v>
      </c>
      <c r="D485" s="77" t="s">
        <v>887</v>
      </c>
      <c r="E485" s="77" t="s">
        <v>887</v>
      </c>
      <c r="F485" s="78" t="str">
        <f>VLOOKUP('Special Numbers_AT'!$AB$2,'Special Numbers_AT'!$AL$7:$AM$7,2,0)&amp;" "&amp;ROUNDUP('VG working'!F485*HLOOKUP('Special Numbers_AT'!$AB$2,'Special Numbers_AT'!$AC$2:$AI$3,2,0),4)</f>
        <v>€ 0.2702</v>
      </c>
      <c r="G485" s="78" t="str">
        <f>VLOOKUP('Special Numbers_AT'!$AB$2,'Special Numbers_AT'!$AL$7:$AM$7,2,0)&amp;" "&amp;ROUNDUP('VG working'!G485*HLOOKUP('Special Numbers_AT'!$AB$2,'Special Numbers_AT'!$AC$2:$AI$3,2,0),4)</f>
        <v>€ 0.2702</v>
      </c>
    </row>
    <row r="486" spans="2:7" hidden="1" x14ac:dyDescent="0.35">
      <c r="B486" s="78" t="s">
        <v>766</v>
      </c>
      <c r="C486" s="77" t="s">
        <v>24</v>
      </c>
      <c r="D486" s="77" t="s">
        <v>214</v>
      </c>
      <c r="E486" s="77" t="s">
        <v>215</v>
      </c>
      <c r="F486" s="78" t="str">
        <f>VLOOKUP('Special Numbers_AT'!$AB$2,'Special Numbers_AT'!$AL$7:$AM$7,2,0)&amp;" "&amp;ROUNDUP('VG working'!F486*HLOOKUP('Special Numbers_AT'!$AB$2,'Special Numbers_AT'!$AC$2:$AI$3,2,0),4)</f>
        <v>€ 0.321</v>
      </c>
      <c r="G486" s="78" t="str">
        <f>VLOOKUP('Special Numbers_AT'!$AB$2,'Special Numbers_AT'!$AL$7:$AM$7,2,0)&amp;" "&amp;ROUNDUP('VG working'!G486*HLOOKUP('Special Numbers_AT'!$AB$2,'Special Numbers_AT'!$AC$2:$AI$3,2,0),4)</f>
        <v>€ 0.321</v>
      </c>
    </row>
    <row r="487" spans="2:7" hidden="1" x14ac:dyDescent="0.35">
      <c r="B487" s="78" t="s">
        <v>766</v>
      </c>
      <c r="C487" s="77" t="s">
        <v>24</v>
      </c>
      <c r="D487" s="77" t="s">
        <v>888</v>
      </c>
      <c r="E487" s="77" t="s">
        <v>889</v>
      </c>
      <c r="F487" s="78" t="str">
        <f>VLOOKUP('Special Numbers_AT'!$AB$2,'Special Numbers_AT'!$AL$7:$AM$7,2,0)&amp;" "&amp;ROUNDUP('VG working'!F487*HLOOKUP('Special Numbers_AT'!$AB$2,'Special Numbers_AT'!$AC$2:$AI$3,2,0),4)</f>
        <v>€ 0.321</v>
      </c>
      <c r="G487" s="78" t="str">
        <f>VLOOKUP('Special Numbers_AT'!$AB$2,'Special Numbers_AT'!$AL$7:$AM$7,2,0)&amp;" "&amp;ROUNDUP('VG working'!G487*HLOOKUP('Special Numbers_AT'!$AB$2,'Special Numbers_AT'!$AC$2:$AI$3,2,0),4)</f>
        <v>€ 0.321</v>
      </c>
    </row>
    <row r="488" spans="2:7" hidden="1" x14ac:dyDescent="0.35">
      <c r="B488" s="78" t="s">
        <v>766</v>
      </c>
      <c r="C488" s="77" t="s">
        <v>24</v>
      </c>
      <c r="D488" s="77" t="s">
        <v>890</v>
      </c>
      <c r="E488" s="77" t="s">
        <v>891</v>
      </c>
      <c r="F488" s="78" t="str">
        <f>VLOOKUP('Special Numbers_AT'!$AB$2,'Special Numbers_AT'!$AL$7:$AM$7,2,0)&amp;" "&amp;ROUNDUP('VG working'!F488*HLOOKUP('Special Numbers_AT'!$AB$2,'Special Numbers_AT'!$AC$2:$AI$3,2,0),4)</f>
        <v>€ 0.321</v>
      </c>
      <c r="G488" s="78" t="str">
        <f>VLOOKUP('Special Numbers_AT'!$AB$2,'Special Numbers_AT'!$AL$7:$AM$7,2,0)&amp;" "&amp;ROUNDUP('VG working'!G488*HLOOKUP('Special Numbers_AT'!$AB$2,'Special Numbers_AT'!$AC$2:$AI$3,2,0),4)</f>
        <v>€ 0.321</v>
      </c>
    </row>
    <row r="489" spans="2:7" hidden="1" x14ac:dyDescent="0.35">
      <c r="B489" s="78" t="s">
        <v>766</v>
      </c>
      <c r="C489" s="77" t="s">
        <v>24</v>
      </c>
      <c r="D489" s="77" t="s">
        <v>892</v>
      </c>
      <c r="E489" s="77" t="s">
        <v>893</v>
      </c>
      <c r="F489" s="78" t="str">
        <f>VLOOKUP('Special Numbers_AT'!$AB$2,'Special Numbers_AT'!$AL$7:$AM$7,2,0)&amp;" "&amp;ROUNDUP('VG working'!F489*HLOOKUP('Special Numbers_AT'!$AB$2,'Special Numbers_AT'!$AC$2:$AI$3,2,0),4)</f>
        <v>€ 0.321</v>
      </c>
      <c r="G489" s="78" t="str">
        <f>VLOOKUP('Special Numbers_AT'!$AB$2,'Special Numbers_AT'!$AL$7:$AM$7,2,0)&amp;" "&amp;ROUNDUP('VG working'!G489*HLOOKUP('Special Numbers_AT'!$AB$2,'Special Numbers_AT'!$AC$2:$AI$3,2,0),4)</f>
        <v>€ 0.321</v>
      </c>
    </row>
    <row r="490" spans="2:7" hidden="1" x14ac:dyDescent="0.35">
      <c r="B490" s="78" t="s">
        <v>766</v>
      </c>
      <c r="C490" s="77" t="s">
        <v>24</v>
      </c>
      <c r="D490" s="77" t="s">
        <v>894</v>
      </c>
      <c r="E490" s="77" t="s">
        <v>895</v>
      </c>
      <c r="F490" s="78" t="str">
        <f>VLOOKUP('Special Numbers_AT'!$AB$2,'Special Numbers_AT'!$AL$7:$AM$7,2,0)&amp;" "&amp;ROUNDUP('VG working'!F490*HLOOKUP('Special Numbers_AT'!$AB$2,'Special Numbers_AT'!$AC$2:$AI$3,2,0),4)</f>
        <v>€ 0.321</v>
      </c>
      <c r="G490" s="78" t="str">
        <f>VLOOKUP('Special Numbers_AT'!$AB$2,'Special Numbers_AT'!$AL$7:$AM$7,2,0)&amp;" "&amp;ROUNDUP('VG working'!G490*HLOOKUP('Special Numbers_AT'!$AB$2,'Special Numbers_AT'!$AC$2:$AI$3,2,0),4)</f>
        <v>€ 0.321</v>
      </c>
    </row>
    <row r="491" spans="2:7" hidden="1" x14ac:dyDescent="0.35">
      <c r="B491" s="78" t="s">
        <v>766</v>
      </c>
      <c r="C491" s="77" t="s">
        <v>24</v>
      </c>
      <c r="D491" s="77" t="s">
        <v>896</v>
      </c>
      <c r="E491" s="77" t="s">
        <v>897</v>
      </c>
      <c r="F491" s="78" t="str">
        <f>VLOOKUP('Special Numbers_AT'!$AB$2,'Special Numbers_AT'!$AL$7:$AM$7,2,0)&amp;" "&amp;ROUNDUP('VG working'!F491*HLOOKUP('Special Numbers_AT'!$AB$2,'Special Numbers_AT'!$AC$2:$AI$3,2,0),4)</f>
        <v>€ 0.321</v>
      </c>
      <c r="G491" s="78" t="str">
        <f>VLOOKUP('Special Numbers_AT'!$AB$2,'Special Numbers_AT'!$AL$7:$AM$7,2,0)&amp;" "&amp;ROUNDUP('VG working'!G491*HLOOKUP('Special Numbers_AT'!$AB$2,'Special Numbers_AT'!$AC$2:$AI$3,2,0),4)</f>
        <v>€ 0.321</v>
      </c>
    </row>
    <row r="492" spans="2:7" hidden="1" x14ac:dyDescent="0.35">
      <c r="B492" s="78" t="s">
        <v>766</v>
      </c>
      <c r="C492" s="77" t="s">
        <v>24</v>
      </c>
      <c r="D492" s="77" t="s">
        <v>898</v>
      </c>
      <c r="E492" s="77" t="s">
        <v>899</v>
      </c>
      <c r="F492" s="78" t="str">
        <f>VLOOKUP('Special Numbers_AT'!$AB$2,'Special Numbers_AT'!$AL$7:$AM$7,2,0)&amp;" "&amp;ROUNDUP('VG working'!F492*HLOOKUP('Special Numbers_AT'!$AB$2,'Special Numbers_AT'!$AC$2:$AI$3,2,0),4)</f>
        <v>€ 0.321</v>
      </c>
      <c r="G492" s="78" t="str">
        <f>VLOOKUP('Special Numbers_AT'!$AB$2,'Special Numbers_AT'!$AL$7:$AM$7,2,0)&amp;" "&amp;ROUNDUP('VG working'!G492*HLOOKUP('Special Numbers_AT'!$AB$2,'Special Numbers_AT'!$AC$2:$AI$3,2,0),4)</f>
        <v>€ 0.321</v>
      </c>
    </row>
    <row r="493" spans="2:7" hidden="1" x14ac:dyDescent="0.35">
      <c r="B493" s="78" t="s">
        <v>766</v>
      </c>
      <c r="C493" s="77" t="s">
        <v>24</v>
      </c>
      <c r="D493" s="77" t="s">
        <v>900</v>
      </c>
      <c r="E493" s="77" t="s">
        <v>901</v>
      </c>
      <c r="F493" s="78" t="str">
        <f>VLOOKUP('Special Numbers_AT'!$AB$2,'Special Numbers_AT'!$AL$7:$AM$7,2,0)&amp;" "&amp;ROUNDUP('VG working'!F493*HLOOKUP('Special Numbers_AT'!$AB$2,'Special Numbers_AT'!$AC$2:$AI$3,2,0),4)</f>
        <v>€ 0.321</v>
      </c>
      <c r="G493" s="78" t="str">
        <f>VLOOKUP('Special Numbers_AT'!$AB$2,'Special Numbers_AT'!$AL$7:$AM$7,2,0)&amp;" "&amp;ROUNDUP('VG working'!G493*HLOOKUP('Special Numbers_AT'!$AB$2,'Special Numbers_AT'!$AC$2:$AI$3,2,0),4)</f>
        <v>€ 0.321</v>
      </c>
    </row>
    <row r="494" spans="2:7" hidden="1" x14ac:dyDescent="0.35">
      <c r="B494" s="78" t="s">
        <v>766</v>
      </c>
      <c r="C494" s="77" t="s">
        <v>24</v>
      </c>
      <c r="D494" s="77" t="s">
        <v>217</v>
      </c>
      <c r="E494" s="77" t="s">
        <v>217</v>
      </c>
      <c r="F494" s="78" t="str">
        <f>VLOOKUP('Special Numbers_AT'!$AB$2,'Special Numbers_AT'!$AL$7:$AM$7,2,0)&amp;" "&amp;ROUNDUP('VG working'!F494*HLOOKUP('Special Numbers_AT'!$AB$2,'Special Numbers_AT'!$AC$2:$AI$3,2,0),4)</f>
        <v>€ 0.321</v>
      </c>
      <c r="G494" s="78" t="str">
        <f>VLOOKUP('Special Numbers_AT'!$AB$2,'Special Numbers_AT'!$AL$7:$AM$7,2,0)&amp;" "&amp;ROUNDUP('VG working'!G494*HLOOKUP('Special Numbers_AT'!$AB$2,'Special Numbers_AT'!$AC$2:$AI$3,2,0),4)</f>
        <v>€ 0.321</v>
      </c>
    </row>
    <row r="495" spans="2:7" hidden="1" x14ac:dyDescent="0.35">
      <c r="B495" s="78" t="s">
        <v>766</v>
      </c>
      <c r="C495" s="77" t="s">
        <v>24</v>
      </c>
      <c r="D495" s="77" t="s">
        <v>902</v>
      </c>
      <c r="E495" s="77" t="s">
        <v>902</v>
      </c>
      <c r="F495" s="78" t="str">
        <f>VLOOKUP('Special Numbers_AT'!$AB$2,'Special Numbers_AT'!$AL$7:$AM$7,2,0)&amp;" "&amp;ROUNDUP('VG working'!F495*HLOOKUP('Special Numbers_AT'!$AB$2,'Special Numbers_AT'!$AC$2:$AI$3,2,0),4)</f>
        <v>€ 0.321</v>
      </c>
      <c r="G495" s="78" t="str">
        <f>VLOOKUP('Special Numbers_AT'!$AB$2,'Special Numbers_AT'!$AL$7:$AM$7,2,0)&amp;" "&amp;ROUNDUP('VG working'!G495*HLOOKUP('Special Numbers_AT'!$AB$2,'Special Numbers_AT'!$AC$2:$AI$3,2,0),4)</f>
        <v>€ 0.321</v>
      </c>
    </row>
    <row r="496" spans="2:7" hidden="1" x14ac:dyDescent="0.35">
      <c r="B496" s="78" t="s">
        <v>766</v>
      </c>
      <c r="C496" s="77" t="s">
        <v>24</v>
      </c>
      <c r="D496" s="77" t="s">
        <v>903</v>
      </c>
      <c r="E496" s="77" t="s">
        <v>903</v>
      </c>
      <c r="F496" s="78" t="str">
        <f>VLOOKUP('Special Numbers_AT'!$AB$2,'Special Numbers_AT'!$AL$7:$AM$7,2,0)&amp;" "&amp;ROUNDUP('VG working'!F496*HLOOKUP('Special Numbers_AT'!$AB$2,'Special Numbers_AT'!$AC$2:$AI$3,2,0),4)</f>
        <v>€ 0.321</v>
      </c>
      <c r="G496" s="78" t="str">
        <f>VLOOKUP('Special Numbers_AT'!$AB$2,'Special Numbers_AT'!$AL$7:$AM$7,2,0)&amp;" "&amp;ROUNDUP('VG working'!G496*HLOOKUP('Special Numbers_AT'!$AB$2,'Special Numbers_AT'!$AC$2:$AI$3,2,0),4)</f>
        <v>€ 0.321</v>
      </c>
    </row>
    <row r="497" spans="2:7" hidden="1" x14ac:dyDescent="0.35">
      <c r="B497" s="78" t="s">
        <v>766</v>
      </c>
      <c r="C497" s="77" t="s">
        <v>24</v>
      </c>
      <c r="D497" s="77" t="s">
        <v>904</v>
      </c>
      <c r="E497" s="77" t="s">
        <v>905</v>
      </c>
      <c r="F497" s="78" t="str">
        <f>VLOOKUP('Special Numbers_AT'!$AB$2,'Special Numbers_AT'!$AL$7:$AM$7,2,0)&amp;" "&amp;ROUNDUP('VG working'!F497*HLOOKUP('Special Numbers_AT'!$AB$2,'Special Numbers_AT'!$AC$2:$AI$3,2,0),4)</f>
        <v>€ 0.321</v>
      </c>
      <c r="G497" s="78" t="str">
        <f>VLOOKUP('Special Numbers_AT'!$AB$2,'Special Numbers_AT'!$AL$7:$AM$7,2,0)&amp;" "&amp;ROUNDUP('VG working'!G497*HLOOKUP('Special Numbers_AT'!$AB$2,'Special Numbers_AT'!$AC$2:$AI$3,2,0),4)</f>
        <v>€ 0.321</v>
      </c>
    </row>
    <row r="498" spans="2:7" hidden="1" x14ac:dyDescent="0.35">
      <c r="B498" s="78" t="s">
        <v>766</v>
      </c>
      <c r="C498" s="77" t="s">
        <v>24</v>
      </c>
      <c r="D498" s="77" t="s">
        <v>906</v>
      </c>
      <c r="E498" s="77" t="s">
        <v>907</v>
      </c>
      <c r="F498" s="78" t="str">
        <f>VLOOKUP('Special Numbers_AT'!$AB$2,'Special Numbers_AT'!$AL$7:$AM$7,2,0)&amp;" "&amp;ROUNDUP('VG working'!F498*HLOOKUP('Special Numbers_AT'!$AB$2,'Special Numbers_AT'!$AC$2:$AI$3,2,0),4)</f>
        <v>€ 0.321</v>
      </c>
      <c r="G498" s="78" t="str">
        <f>VLOOKUP('Special Numbers_AT'!$AB$2,'Special Numbers_AT'!$AL$7:$AM$7,2,0)&amp;" "&amp;ROUNDUP('VG working'!G498*HLOOKUP('Special Numbers_AT'!$AB$2,'Special Numbers_AT'!$AC$2:$AI$3,2,0),4)</f>
        <v>€ 0.321</v>
      </c>
    </row>
    <row r="499" spans="2:7" hidden="1" x14ac:dyDescent="0.35">
      <c r="B499" s="78" t="s">
        <v>766</v>
      </c>
      <c r="C499" s="77" t="s">
        <v>24</v>
      </c>
      <c r="D499" s="77" t="s">
        <v>908</v>
      </c>
      <c r="E499" s="77" t="s">
        <v>908</v>
      </c>
      <c r="F499" s="78" t="str">
        <f>VLOOKUP('Special Numbers_AT'!$AB$2,'Special Numbers_AT'!$AL$7:$AM$7,2,0)&amp;" "&amp;ROUNDUP('VG working'!F499*HLOOKUP('Special Numbers_AT'!$AB$2,'Special Numbers_AT'!$AC$2:$AI$3,2,0),4)</f>
        <v>€ 0.321</v>
      </c>
      <c r="G499" s="78" t="str">
        <f>VLOOKUP('Special Numbers_AT'!$AB$2,'Special Numbers_AT'!$AL$7:$AM$7,2,0)&amp;" "&amp;ROUNDUP('VG working'!G499*HLOOKUP('Special Numbers_AT'!$AB$2,'Special Numbers_AT'!$AC$2:$AI$3,2,0),4)</f>
        <v>€ 0.321</v>
      </c>
    </row>
    <row r="500" spans="2:7" hidden="1" x14ac:dyDescent="0.35">
      <c r="B500" s="78" t="s">
        <v>766</v>
      </c>
      <c r="C500" s="77" t="s">
        <v>24</v>
      </c>
      <c r="D500" s="77" t="s">
        <v>909</v>
      </c>
      <c r="E500" s="77" t="s">
        <v>909</v>
      </c>
      <c r="F500" s="78" t="str">
        <f>VLOOKUP('Special Numbers_AT'!$AB$2,'Special Numbers_AT'!$AL$7:$AM$7,2,0)&amp;" "&amp;ROUNDUP('VG working'!F500*HLOOKUP('Special Numbers_AT'!$AB$2,'Special Numbers_AT'!$AC$2:$AI$3,2,0),4)</f>
        <v>€ 0.321</v>
      </c>
      <c r="G500" s="78" t="str">
        <f>VLOOKUP('Special Numbers_AT'!$AB$2,'Special Numbers_AT'!$AL$7:$AM$7,2,0)&amp;" "&amp;ROUNDUP('VG working'!G500*HLOOKUP('Special Numbers_AT'!$AB$2,'Special Numbers_AT'!$AC$2:$AI$3,2,0),4)</f>
        <v>€ 0.321</v>
      </c>
    </row>
    <row r="501" spans="2:7" hidden="1" x14ac:dyDescent="0.35">
      <c r="B501" s="78" t="s">
        <v>766</v>
      </c>
      <c r="C501" s="77" t="s">
        <v>24</v>
      </c>
      <c r="D501" s="77" t="s">
        <v>910</v>
      </c>
      <c r="E501" s="77" t="s">
        <v>910</v>
      </c>
      <c r="F501" s="78" t="str">
        <f>VLOOKUP('Special Numbers_AT'!$AB$2,'Special Numbers_AT'!$AL$7:$AM$7,2,0)&amp;" "&amp;ROUNDUP('VG working'!F501*HLOOKUP('Special Numbers_AT'!$AB$2,'Special Numbers_AT'!$AC$2:$AI$3,2,0),4)</f>
        <v>€ 0.321</v>
      </c>
      <c r="G501" s="78" t="str">
        <f>VLOOKUP('Special Numbers_AT'!$AB$2,'Special Numbers_AT'!$AL$7:$AM$7,2,0)&amp;" "&amp;ROUNDUP('VG working'!G501*HLOOKUP('Special Numbers_AT'!$AB$2,'Special Numbers_AT'!$AC$2:$AI$3,2,0),4)</f>
        <v>€ 0.321</v>
      </c>
    </row>
    <row r="502" spans="2:7" hidden="1" x14ac:dyDescent="0.35">
      <c r="B502" s="78" t="s">
        <v>766</v>
      </c>
      <c r="C502" s="77" t="s">
        <v>24</v>
      </c>
      <c r="D502" s="77" t="s">
        <v>911</v>
      </c>
      <c r="E502" s="77" t="s">
        <v>911</v>
      </c>
      <c r="F502" s="78" t="str">
        <f>VLOOKUP('Special Numbers_AT'!$AB$2,'Special Numbers_AT'!$AL$7:$AM$7,2,0)&amp;" "&amp;ROUNDUP('VG working'!F502*HLOOKUP('Special Numbers_AT'!$AB$2,'Special Numbers_AT'!$AC$2:$AI$3,2,0),4)</f>
        <v>€ 0.321</v>
      </c>
      <c r="G502" s="78" t="str">
        <f>VLOOKUP('Special Numbers_AT'!$AB$2,'Special Numbers_AT'!$AL$7:$AM$7,2,0)&amp;" "&amp;ROUNDUP('VG working'!G502*HLOOKUP('Special Numbers_AT'!$AB$2,'Special Numbers_AT'!$AC$2:$AI$3,2,0),4)</f>
        <v>€ 0.321</v>
      </c>
    </row>
    <row r="503" spans="2:7" hidden="1" x14ac:dyDescent="0.35">
      <c r="B503" s="78" t="s">
        <v>766</v>
      </c>
      <c r="C503" s="77" t="s">
        <v>24</v>
      </c>
      <c r="D503" s="77" t="s">
        <v>912</v>
      </c>
      <c r="E503" s="77" t="s">
        <v>912</v>
      </c>
      <c r="F503" s="78" t="str">
        <f>VLOOKUP('Special Numbers_AT'!$AB$2,'Special Numbers_AT'!$AL$7:$AM$7,2,0)&amp;" "&amp;ROUNDUP('VG working'!F503*HLOOKUP('Special Numbers_AT'!$AB$2,'Special Numbers_AT'!$AC$2:$AI$3,2,0),4)</f>
        <v>€ 0.321</v>
      </c>
      <c r="G503" s="78" t="str">
        <f>VLOOKUP('Special Numbers_AT'!$AB$2,'Special Numbers_AT'!$AL$7:$AM$7,2,0)&amp;" "&amp;ROUNDUP('VG working'!G503*HLOOKUP('Special Numbers_AT'!$AB$2,'Special Numbers_AT'!$AC$2:$AI$3,2,0),4)</f>
        <v>€ 0.321</v>
      </c>
    </row>
    <row r="504" spans="2:7" hidden="1" x14ac:dyDescent="0.35">
      <c r="B504" s="78" t="s">
        <v>766</v>
      </c>
      <c r="C504" s="77" t="s">
        <v>24</v>
      </c>
      <c r="D504" s="77" t="s">
        <v>913</v>
      </c>
      <c r="E504" s="77" t="s">
        <v>913</v>
      </c>
      <c r="F504" s="78" t="str">
        <f>VLOOKUP('Special Numbers_AT'!$AB$2,'Special Numbers_AT'!$AL$7:$AM$7,2,0)&amp;" "&amp;ROUNDUP('VG working'!F504*HLOOKUP('Special Numbers_AT'!$AB$2,'Special Numbers_AT'!$AC$2:$AI$3,2,0),4)</f>
        <v>€ 0.321</v>
      </c>
      <c r="G504" s="78" t="str">
        <f>VLOOKUP('Special Numbers_AT'!$AB$2,'Special Numbers_AT'!$AL$7:$AM$7,2,0)&amp;" "&amp;ROUNDUP('VG working'!G504*HLOOKUP('Special Numbers_AT'!$AB$2,'Special Numbers_AT'!$AC$2:$AI$3,2,0),4)</f>
        <v>€ 0.321</v>
      </c>
    </row>
    <row r="505" spans="2:7" hidden="1" x14ac:dyDescent="0.35">
      <c r="B505" s="78" t="s">
        <v>767</v>
      </c>
      <c r="C505" s="77" t="s">
        <v>24</v>
      </c>
      <c r="D505" s="77" t="s">
        <v>914</v>
      </c>
      <c r="E505" s="77" t="s">
        <v>915</v>
      </c>
      <c r="F505" s="78" t="str">
        <f>VLOOKUP('Special Numbers_AT'!$AB$2,'Special Numbers_AT'!$AL$7:$AM$7,2,0)&amp;" "&amp;ROUNDUP('VG working'!F505*HLOOKUP('Special Numbers_AT'!$AB$2,'Special Numbers_AT'!$AC$2:$AI$3,2,0),4)</f>
        <v>€ 0.3749</v>
      </c>
      <c r="G505" s="78" t="str">
        <f>VLOOKUP('Special Numbers_AT'!$AB$2,'Special Numbers_AT'!$AL$7:$AM$7,2,0)&amp;" "&amp;ROUNDUP('VG working'!G505*HLOOKUP('Special Numbers_AT'!$AB$2,'Special Numbers_AT'!$AC$2:$AI$3,2,0),4)</f>
        <v>€ 0.3749</v>
      </c>
    </row>
    <row r="506" spans="2:7" hidden="1" x14ac:dyDescent="0.35">
      <c r="B506" s="78" t="s">
        <v>767</v>
      </c>
      <c r="C506" s="77" t="s">
        <v>24</v>
      </c>
      <c r="D506" s="77" t="s">
        <v>916</v>
      </c>
      <c r="E506" s="77" t="s">
        <v>917</v>
      </c>
      <c r="F506" s="78" t="str">
        <f>VLOOKUP('Special Numbers_AT'!$AB$2,'Special Numbers_AT'!$AL$7:$AM$7,2,0)&amp;" "&amp;ROUNDUP('VG working'!F506*HLOOKUP('Special Numbers_AT'!$AB$2,'Special Numbers_AT'!$AC$2:$AI$3,2,0),4)</f>
        <v>€ 0.3749</v>
      </c>
      <c r="G506" s="78" t="str">
        <f>VLOOKUP('Special Numbers_AT'!$AB$2,'Special Numbers_AT'!$AL$7:$AM$7,2,0)&amp;" "&amp;ROUNDUP('VG working'!G506*HLOOKUP('Special Numbers_AT'!$AB$2,'Special Numbers_AT'!$AC$2:$AI$3,2,0),4)</f>
        <v>€ 0.3749</v>
      </c>
    </row>
    <row r="507" spans="2:7" hidden="1" x14ac:dyDescent="0.35">
      <c r="B507" s="78" t="s">
        <v>767</v>
      </c>
      <c r="C507" s="77" t="s">
        <v>24</v>
      </c>
      <c r="D507" s="77" t="s">
        <v>918</v>
      </c>
      <c r="E507" s="77" t="s">
        <v>918</v>
      </c>
      <c r="F507" s="78" t="str">
        <f>VLOOKUP('Special Numbers_AT'!$AB$2,'Special Numbers_AT'!$AL$7:$AM$7,2,0)&amp;" "&amp;ROUNDUP('VG working'!F507*HLOOKUP('Special Numbers_AT'!$AB$2,'Special Numbers_AT'!$AC$2:$AI$3,2,0),4)</f>
        <v>€ 0.3749</v>
      </c>
      <c r="G507" s="78" t="str">
        <f>VLOOKUP('Special Numbers_AT'!$AB$2,'Special Numbers_AT'!$AL$7:$AM$7,2,0)&amp;" "&amp;ROUNDUP('VG working'!G507*HLOOKUP('Special Numbers_AT'!$AB$2,'Special Numbers_AT'!$AC$2:$AI$3,2,0),4)</f>
        <v>€ 0.3749</v>
      </c>
    </row>
    <row r="508" spans="2:7" hidden="1" x14ac:dyDescent="0.35">
      <c r="B508" s="78" t="s">
        <v>767</v>
      </c>
      <c r="C508" s="77" t="s">
        <v>24</v>
      </c>
      <c r="D508" s="77" t="s">
        <v>229</v>
      </c>
      <c r="E508" s="77" t="s">
        <v>230</v>
      </c>
      <c r="F508" s="78" t="str">
        <f>VLOOKUP('Special Numbers_AT'!$AB$2,'Special Numbers_AT'!$AL$7:$AM$7,2,0)&amp;" "&amp;ROUNDUP('VG working'!F508*HLOOKUP('Special Numbers_AT'!$AB$2,'Special Numbers_AT'!$AC$2:$AI$3,2,0),4)</f>
        <v>€ 0.3749</v>
      </c>
      <c r="G508" s="78" t="str">
        <f>VLOOKUP('Special Numbers_AT'!$AB$2,'Special Numbers_AT'!$AL$7:$AM$7,2,0)&amp;" "&amp;ROUNDUP('VG working'!G508*HLOOKUP('Special Numbers_AT'!$AB$2,'Special Numbers_AT'!$AC$2:$AI$3,2,0),4)</f>
        <v>€ 0.3749</v>
      </c>
    </row>
    <row r="509" spans="2:7" hidden="1" x14ac:dyDescent="0.35">
      <c r="B509" s="78" t="s">
        <v>767</v>
      </c>
      <c r="C509" s="77" t="s">
        <v>24</v>
      </c>
      <c r="D509" s="77" t="s">
        <v>231</v>
      </c>
      <c r="E509" s="77" t="s">
        <v>231</v>
      </c>
      <c r="F509" s="78" t="str">
        <f>VLOOKUP('Special Numbers_AT'!$AB$2,'Special Numbers_AT'!$AL$7:$AM$7,2,0)&amp;" "&amp;ROUNDUP('VG working'!F509*HLOOKUP('Special Numbers_AT'!$AB$2,'Special Numbers_AT'!$AC$2:$AI$3,2,0),4)</f>
        <v>€ 0.3749</v>
      </c>
      <c r="G509" s="78" t="str">
        <f>VLOOKUP('Special Numbers_AT'!$AB$2,'Special Numbers_AT'!$AL$7:$AM$7,2,0)&amp;" "&amp;ROUNDUP('VG working'!G509*HLOOKUP('Special Numbers_AT'!$AB$2,'Special Numbers_AT'!$AC$2:$AI$3,2,0),4)</f>
        <v>€ 0.3749</v>
      </c>
    </row>
    <row r="510" spans="2:7" hidden="1" x14ac:dyDescent="0.35">
      <c r="B510" s="78" t="s">
        <v>767</v>
      </c>
      <c r="C510" s="77" t="s">
        <v>24</v>
      </c>
      <c r="D510" s="77" t="s">
        <v>919</v>
      </c>
      <c r="E510" s="77" t="s">
        <v>919</v>
      </c>
      <c r="F510" s="78" t="str">
        <f>VLOOKUP('Special Numbers_AT'!$AB$2,'Special Numbers_AT'!$AL$7:$AM$7,2,0)&amp;" "&amp;ROUNDUP('VG working'!F510*HLOOKUP('Special Numbers_AT'!$AB$2,'Special Numbers_AT'!$AC$2:$AI$3,2,0),4)</f>
        <v>€ 0.3749</v>
      </c>
      <c r="G510" s="78" t="str">
        <f>VLOOKUP('Special Numbers_AT'!$AB$2,'Special Numbers_AT'!$AL$7:$AM$7,2,0)&amp;" "&amp;ROUNDUP('VG working'!G510*HLOOKUP('Special Numbers_AT'!$AB$2,'Special Numbers_AT'!$AC$2:$AI$3,2,0),4)</f>
        <v>€ 0.3749</v>
      </c>
    </row>
    <row r="511" spans="2:7" hidden="1" x14ac:dyDescent="0.35">
      <c r="B511" s="78" t="s">
        <v>767</v>
      </c>
      <c r="C511" s="77" t="s">
        <v>24</v>
      </c>
      <c r="D511" s="77" t="s">
        <v>920</v>
      </c>
      <c r="E511" s="77" t="s">
        <v>920</v>
      </c>
      <c r="F511" s="78" t="str">
        <f>VLOOKUP('Special Numbers_AT'!$AB$2,'Special Numbers_AT'!$AL$7:$AM$7,2,0)&amp;" "&amp;ROUNDUP('VG working'!F511*HLOOKUP('Special Numbers_AT'!$AB$2,'Special Numbers_AT'!$AC$2:$AI$3,2,0),4)</f>
        <v>€ 0.3749</v>
      </c>
      <c r="G511" s="78" t="str">
        <f>VLOOKUP('Special Numbers_AT'!$AB$2,'Special Numbers_AT'!$AL$7:$AM$7,2,0)&amp;" "&amp;ROUNDUP('VG working'!G511*HLOOKUP('Special Numbers_AT'!$AB$2,'Special Numbers_AT'!$AC$2:$AI$3,2,0),4)</f>
        <v>€ 0.3749</v>
      </c>
    </row>
    <row r="512" spans="2:7" hidden="1" x14ac:dyDescent="0.35">
      <c r="B512" s="78" t="s">
        <v>767</v>
      </c>
      <c r="C512" s="77" t="s">
        <v>24</v>
      </c>
      <c r="D512" s="77" t="s">
        <v>921</v>
      </c>
      <c r="E512" s="77" t="s">
        <v>922</v>
      </c>
      <c r="F512" s="78" t="str">
        <f>VLOOKUP('Special Numbers_AT'!$AB$2,'Special Numbers_AT'!$AL$7:$AM$7,2,0)&amp;" "&amp;ROUNDUP('VG working'!F512*HLOOKUP('Special Numbers_AT'!$AB$2,'Special Numbers_AT'!$AC$2:$AI$3,2,0),4)</f>
        <v>€ 0.3749</v>
      </c>
      <c r="G512" s="78" t="str">
        <f>VLOOKUP('Special Numbers_AT'!$AB$2,'Special Numbers_AT'!$AL$7:$AM$7,2,0)&amp;" "&amp;ROUNDUP('VG working'!G512*HLOOKUP('Special Numbers_AT'!$AB$2,'Special Numbers_AT'!$AC$2:$AI$3,2,0),4)</f>
        <v>€ 0.3749</v>
      </c>
    </row>
    <row r="513" spans="2:7" hidden="1" x14ac:dyDescent="0.35">
      <c r="B513" s="78" t="s">
        <v>767</v>
      </c>
      <c r="C513" s="77" t="s">
        <v>24</v>
      </c>
      <c r="D513" s="77" t="s">
        <v>923</v>
      </c>
      <c r="E513" s="77" t="s">
        <v>924</v>
      </c>
      <c r="F513" s="78" t="str">
        <f>VLOOKUP('Special Numbers_AT'!$AB$2,'Special Numbers_AT'!$AL$7:$AM$7,2,0)&amp;" "&amp;ROUNDUP('VG working'!F513*HLOOKUP('Special Numbers_AT'!$AB$2,'Special Numbers_AT'!$AC$2:$AI$3,2,0),4)</f>
        <v>€ 0.3749</v>
      </c>
      <c r="G513" s="78" t="str">
        <f>VLOOKUP('Special Numbers_AT'!$AB$2,'Special Numbers_AT'!$AL$7:$AM$7,2,0)&amp;" "&amp;ROUNDUP('VG working'!G513*HLOOKUP('Special Numbers_AT'!$AB$2,'Special Numbers_AT'!$AC$2:$AI$3,2,0),4)</f>
        <v>€ 0.3749</v>
      </c>
    </row>
    <row r="514" spans="2:7" hidden="1" x14ac:dyDescent="0.35">
      <c r="B514" s="78" t="s">
        <v>767</v>
      </c>
      <c r="C514" s="77" t="s">
        <v>24</v>
      </c>
      <c r="D514" s="77" t="s">
        <v>925</v>
      </c>
      <c r="E514" s="77" t="s">
        <v>926</v>
      </c>
      <c r="F514" s="78" t="str">
        <f>VLOOKUP('Special Numbers_AT'!$AB$2,'Special Numbers_AT'!$AL$7:$AM$7,2,0)&amp;" "&amp;ROUNDUP('VG working'!F514*HLOOKUP('Special Numbers_AT'!$AB$2,'Special Numbers_AT'!$AC$2:$AI$3,2,0),4)</f>
        <v>€ 0.3749</v>
      </c>
      <c r="G514" s="78" t="str">
        <f>VLOOKUP('Special Numbers_AT'!$AB$2,'Special Numbers_AT'!$AL$7:$AM$7,2,0)&amp;" "&amp;ROUNDUP('VG working'!G514*HLOOKUP('Special Numbers_AT'!$AB$2,'Special Numbers_AT'!$AC$2:$AI$3,2,0),4)</f>
        <v>€ 0.3749</v>
      </c>
    </row>
    <row r="515" spans="2:7" hidden="1" x14ac:dyDescent="0.35">
      <c r="B515" s="78" t="s">
        <v>767</v>
      </c>
      <c r="C515" s="77" t="s">
        <v>24</v>
      </c>
      <c r="D515" s="77" t="s">
        <v>927</v>
      </c>
      <c r="E515" s="77" t="s">
        <v>928</v>
      </c>
      <c r="F515" s="78" t="str">
        <f>VLOOKUP('Special Numbers_AT'!$AB$2,'Special Numbers_AT'!$AL$7:$AM$7,2,0)&amp;" "&amp;ROUNDUP('VG working'!F515*HLOOKUP('Special Numbers_AT'!$AB$2,'Special Numbers_AT'!$AC$2:$AI$3,2,0),4)</f>
        <v>€ 0.3749</v>
      </c>
      <c r="G515" s="78" t="str">
        <f>VLOOKUP('Special Numbers_AT'!$AB$2,'Special Numbers_AT'!$AL$7:$AM$7,2,0)&amp;" "&amp;ROUNDUP('VG working'!G515*HLOOKUP('Special Numbers_AT'!$AB$2,'Special Numbers_AT'!$AC$2:$AI$3,2,0),4)</f>
        <v>€ 0.3749</v>
      </c>
    </row>
    <row r="516" spans="2:7" hidden="1" x14ac:dyDescent="0.35">
      <c r="B516" s="78" t="s">
        <v>767</v>
      </c>
      <c r="C516" s="77" t="s">
        <v>24</v>
      </c>
      <c r="D516" s="77" t="s">
        <v>929</v>
      </c>
      <c r="E516" s="77" t="s">
        <v>930</v>
      </c>
      <c r="F516" s="78" t="str">
        <f>VLOOKUP('Special Numbers_AT'!$AB$2,'Special Numbers_AT'!$AL$7:$AM$7,2,0)&amp;" "&amp;ROUNDUP('VG working'!F516*HLOOKUP('Special Numbers_AT'!$AB$2,'Special Numbers_AT'!$AC$2:$AI$3,2,0),4)</f>
        <v>€ 0.3749</v>
      </c>
      <c r="G516" s="78" t="str">
        <f>VLOOKUP('Special Numbers_AT'!$AB$2,'Special Numbers_AT'!$AL$7:$AM$7,2,0)&amp;" "&amp;ROUNDUP('VG working'!G516*HLOOKUP('Special Numbers_AT'!$AB$2,'Special Numbers_AT'!$AC$2:$AI$3,2,0),4)</f>
        <v>€ 0.3749</v>
      </c>
    </row>
    <row r="517" spans="2:7" hidden="1" x14ac:dyDescent="0.35">
      <c r="B517" s="78" t="s">
        <v>767</v>
      </c>
      <c r="C517" s="77" t="s">
        <v>24</v>
      </c>
      <c r="D517" s="77" t="s">
        <v>931</v>
      </c>
      <c r="E517" s="77" t="s">
        <v>931</v>
      </c>
      <c r="F517" s="78" t="str">
        <f>VLOOKUP('Special Numbers_AT'!$AB$2,'Special Numbers_AT'!$AL$7:$AM$7,2,0)&amp;" "&amp;ROUNDUP('VG working'!F517*HLOOKUP('Special Numbers_AT'!$AB$2,'Special Numbers_AT'!$AC$2:$AI$3,2,0),4)</f>
        <v>€ 0.3749</v>
      </c>
      <c r="G517" s="78" t="str">
        <f>VLOOKUP('Special Numbers_AT'!$AB$2,'Special Numbers_AT'!$AL$7:$AM$7,2,0)&amp;" "&amp;ROUNDUP('VG working'!G517*HLOOKUP('Special Numbers_AT'!$AB$2,'Special Numbers_AT'!$AC$2:$AI$3,2,0),4)</f>
        <v>€ 0.3749</v>
      </c>
    </row>
    <row r="518" spans="2:7" hidden="1" x14ac:dyDescent="0.35">
      <c r="B518" s="78" t="s">
        <v>767</v>
      </c>
      <c r="C518" s="77" t="s">
        <v>24</v>
      </c>
      <c r="D518" s="77" t="s">
        <v>932</v>
      </c>
      <c r="E518" s="77" t="s">
        <v>932</v>
      </c>
      <c r="F518" s="78" t="str">
        <f>VLOOKUP('Special Numbers_AT'!$AB$2,'Special Numbers_AT'!$AL$7:$AM$7,2,0)&amp;" "&amp;ROUNDUP('VG working'!F518*HLOOKUP('Special Numbers_AT'!$AB$2,'Special Numbers_AT'!$AC$2:$AI$3,2,0),4)</f>
        <v>€ 0.3749</v>
      </c>
      <c r="G518" s="78" t="str">
        <f>VLOOKUP('Special Numbers_AT'!$AB$2,'Special Numbers_AT'!$AL$7:$AM$7,2,0)&amp;" "&amp;ROUNDUP('VG working'!G518*HLOOKUP('Special Numbers_AT'!$AB$2,'Special Numbers_AT'!$AC$2:$AI$3,2,0),4)</f>
        <v>€ 0.3749</v>
      </c>
    </row>
    <row r="519" spans="2:7" hidden="1" x14ac:dyDescent="0.35">
      <c r="B519" s="78" t="s">
        <v>767</v>
      </c>
      <c r="C519" s="77" t="s">
        <v>24</v>
      </c>
      <c r="D519" s="77" t="s">
        <v>933</v>
      </c>
      <c r="E519" s="77" t="s">
        <v>933</v>
      </c>
      <c r="F519" s="78" t="str">
        <f>VLOOKUP('Special Numbers_AT'!$AB$2,'Special Numbers_AT'!$AL$7:$AM$7,2,0)&amp;" "&amp;ROUNDUP('VG working'!F519*HLOOKUP('Special Numbers_AT'!$AB$2,'Special Numbers_AT'!$AC$2:$AI$3,2,0),4)</f>
        <v>€ 0.3749</v>
      </c>
      <c r="G519" s="78" t="str">
        <f>VLOOKUP('Special Numbers_AT'!$AB$2,'Special Numbers_AT'!$AL$7:$AM$7,2,0)&amp;" "&amp;ROUNDUP('VG working'!G519*HLOOKUP('Special Numbers_AT'!$AB$2,'Special Numbers_AT'!$AC$2:$AI$3,2,0),4)</f>
        <v>€ 0.3749</v>
      </c>
    </row>
    <row r="520" spans="2:7" hidden="1" x14ac:dyDescent="0.35">
      <c r="B520" s="78" t="s">
        <v>767</v>
      </c>
      <c r="C520" s="77" t="s">
        <v>24</v>
      </c>
      <c r="D520" s="77" t="s">
        <v>934</v>
      </c>
      <c r="E520" s="77" t="s">
        <v>934</v>
      </c>
      <c r="F520" s="78" t="str">
        <f>VLOOKUP('Special Numbers_AT'!$AB$2,'Special Numbers_AT'!$AL$7:$AM$7,2,0)&amp;" "&amp;ROUNDUP('VG working'!F520*HLOOKUP('Special Numbers_AT'!$AB$2,'Special Numbers_AT'!$AC$2:$AI$3,2,0),4)</f>
        <v>€ 0.3749</v>
      </c>
      <c r="G520" s="78" t="str">
        <f>VLOOKUP('Special Numbers_AT'!$AB$2,'Special Numbers_AT'!$AL$7:$AM$7,2,0)&amp;" "&amp;ROUNDUP('VG working'!G520*HLOOKUP('Special Numbers_AT'!$AB$2,'Special Numbers_AT'!$AC$2:$AI$3,2,0),4)</f>
        <v>€ 0.3749</v>
      </c>
    </row>
    <row r="521" spans="2:7" hidden="1" x14ac:dyDescent="0.35">
      <c r="B521" s="78" t="s">
        <v>767</v>
      </c>
      <c r="C521" s="77" t="s">
        <v>24</v>
      </c>
      <c r="D521" s="77" t="s">
        <v>935</v>
      </c>
      <c r="E521" s="77" t="s">
        <v>935</v>
      </c>
      <c r="F521" s="78" t="str">
        <f>VLOOKUP('Special Numbers_AT'!$AB$2,'Special Numbers_AT'!$AL$7:$AM$7,2,0)&amp;" "&amp;ROUNDUP('VG working'!F521*HLOOKUP('Special Numbers_AT'!$AB$2,'Special Numbers_AT'!$AC$2:$AI$3,2,0),4)</f>
        <v>€ 0.3749</v>
      </c>
      <c r="G521" s="78" t="str">
        <f>VLOOKUP('Special Numbers_AT'!$AB$2,'Special Numbers_AT'!$AL$7:$AM$7,2,0)&amp;" "&amp;ROUNDUP('VG working'!G521*HLOOKUP('Special Numbers_AT'!$AB$2,'Special Numbers_AT'!$AC$2:$AI$3,2,0),4)</f>
        <v>€ 0.3749</v>
      </c>
    </row>
    <row r="522" spans="2:7" hidden="1" x14ac:dyDescent="0.35">
      <c r="B522" s="78" t="s">
        <v>767</v>
      </c>
      <c r="C522" s="77" t="s">
        <v>24</v>
      </c>
      <c r="D522" s="77" t="s">
        <v>936</v>
      </c>
      <c r="E522" s="77" t="s">
        <v>936</v>
      </c>
      <c r="F522" s="78" t="str">
        <f>VLOOKUP('Special Numbers_AT'!$AB$2,'Special Numbers_AT'!$AL$7:$AM$7,2,0)&amp;" "&amp;ROUNDUP('VG working'!F522*HLOOKUP('Special Numbers_AT'!$AB$2,'Special Numbers_AT'!$AC$2:$AI$3,2,0),4)</f>
        <v>€ 0.3749</v>
      </c>
      <c r="G522" s="78" t="str">
        <f>VLOOKUP('Special Numbers_AT'!$AB$2,'Special Numbers_AT'!$AL$7:$AM$7,2,0)&amp;" "&amp;ROUNDUP('VG working'!G522*HLOOKUP('Special Numbers_AT'!$AB$2,'Special Numbers_AT'!$AC$2:$AI$3,2,0),4)</f>
        <v>€ 0.3749</v>
      </c>
    </row>
    <row r="523" spans="2:7" hidden="1" x14ac:dyDescent="0.35">
      <c r="B523" s="78" t="s">
        <v>767</v>
      </c>
      <c r="C523" s="77" t="s">
        <v>24</v>
      </c>
      <c r="D523" s="77" t="s">
        <v>937</v>
      </c>
      <c r="E523" s="77" t="s">
        <v>937</v>
      </c>
      <c r="F523" s="78" t="str">
        <f>VLOOKUP('Special Numbers_AT'!$AB$2,'Special Numbers_AT'!$AL$7:$AM$7,2,0)&amp;" "&amp;ROUNDUP('VG working'!F523*HLOOKUP('Special Numbers_AT'!$AB$2,'Special Numbers_AT'!$AC$2:$AI$3,2,0),4)</f>
        <v>€ 0.3749</v>
      </c>
      <c r="G523" s="78" t="str">
        <f>VLOOKUP('Special Numbers_AT'!$AB$2,'Special Numbers_AT'!$AL$7:$AM$7,2,0)&amp;" "&amp;ROUNDUP('VG working'!G523*HLOOKUP('Special Numbers_AT'!$AB$2,'Special Numbers_AT'!$AC$2:$AI$3,2,0),4)</f>
        <v>€ 0.3749</v>
      </c>
    </row>
    <row r="524" spans="2:7" hidden="1" x14ac:dyDescent="0.35">
      <c r="B524" s="78" t="s">
        <v>767</v>
      </c>
      <c r="C524" s="77" t="s">
        <v>24</v>
      </c>
      <c r="D524" s="77" t="s">
        <v>938</v>
      </c>
      <c r="E524" s="77" t="s">
        <v>938</v>
      </c>
      <c r="F524" s="78" t="str">
        <f>VLOOKUP('Special Numbers_AT'!$AB$2,'Special Numbers_AT'!$AL$7:$AM$7,2,0)&amp;" "&amp;ROUNDUP('VG working'!F524*HLOOKUP('Special Numbers_AT'!$AB$2,'Special Numbers_AT'!$AC$2:$AI$3,2,0),4)</f>
        <v>€ 0.3749</v>
      </c>
      <c r="G524" s="78" t="str">
        <f>VLOOKUP('Special Numbers_AT'!$AB$2,'Special Numbers_AT'!$AL$7:$AM$7,2,0)&amp;" "&amp;ROUNDUP('VG working'!G524*HLOOKUP('Special Numbers_AT'!$AB$2,'Special Numbers_AT'!$AC$2:$AI$3,2,0),4)</f>
        <v>€ 0.3749</v>
      </c>
    </row>
    <row r="525" spans="2:7" hidden="1" x14ac:dyDescent="0.35">
      <c r="B525" s="78" t="s">
        <v>767</v>
      </c>
      <c r="C525" s="77" t="s">
        <v>24</v>
      </c>
      <c r="D525" s="77" t="s">
        <v>939</v>
      </c>
      <c r="E525" s="77" t="s">
        <v>939</v>
      </c>
      <c r="F525" s="78" t="str">
        <f>VLOOKUP('Special Numbers_AT'!$AB$2,'Special Numbers_AT'!$AL$7:$AM$7,2,0)&amp;" "&amp;ROUNDUP('VG working'!F525*HLOOKUP('Special Numbers_AT'!$AB$2,'Special Numbers_AT'!$AC$2:$AI$3,2,0),4)</f>
        <v>€ 0.3749</v>
      </c>
      <c r="G525" s="78" t="str">
        <f>VLOOKUP('Special Numbers_AT'!$AB$2,'Special Numbers_AT'!$AL$7:$AM$7,2,0)&amp;" "&amp;ROUNDUP('VG working'!G525*HLOOKUP('Special Numbers_AT'!$AB$2,'Special Numbers_AT'!$AC$2:$AI$3,2,0),4)</f>
        <v>€ 0.3749</v>
      </c>
    </row>
    <row r="526" spans="2:7" hidden="1" x14ac:dyDescent="0.35">
      <c r="B526" s="78" t="s">
        <v>767</v>
      </c>
      <c r="C526" s="77" t="s">
        <v>24</v>
      </c>
      <c r="D526" s="77" t="s">
        <v>940</v>
      </c>
      <c r="E526" s="77" t="s">
        <v>940</v>
      </c>
      <c r="F526" s="78" t="str">
        <f>VLOOKUP('Special Numbers_AT'!$AB$2,'Special Numbers_AT'!$AL$7:$AM$7,2,0)&amp;" "&amp;ROUNDUP('VG working'!F526*HLOOKUP('Special Numbers_AT'!$AB$2,'Special Numbers_AT'!$AC$2:$AI$3,2,0),4)</f>
        <v>€ 0.3749</v>
      </c>
      <c r="G526" s="78" t="str">
        <f>VLOOKUP('Special Numbers_AT'!$AB$2,'Special Numbers_AT'!$AL$7:$AM$7,2,0)&amp;" "&amp;ROUNDUP('VG working'!G526*HLOOKUP('Special Numbers_AT'!$AB$2,'Special Numbers_AT'!$AC$2:$AI$3,2,0),4)</f>
        <v>€ 0.3749</v>
      </c>
    </row>
    <row r="527" spans="2:7" hidden="1" x14ac:dyDescent="0.35">
      <c r="B527" s="78" t="s">
        <v>767</v>
      </c>
      <c r="C527" s="77" t="s">
        <v>24</v>
      </c>
      <c r="D527" s="77" t="s">
        <v>941</v>
      </c>
      <c r="E527" s="77" t="s">
        <v>941</v>
      </c>
      <c r="F527" s="78" t="str">
        <f>VLOOKUP('Special Numbers_AT'!$AB$2,'Special Numbers_AT'!$AL$7:$AM$7,2,0)&amp;" "&amp;ROUNDUP('VG working'!F527*HLOOKUP('Special Numbers_AT'!$AB$2,'Special Numbers_AT'!$AC$2:$AI$3,2,0),4)</f>
        <v>€ 0.3749</v>
      </c>
      <c r="G527" s="78" t="str">
        <f>VLOOKUP('Special Numbers_AT'!$AB$2,'Special Numbers_AT'!$AL$7:$AM$7,2,0)&amp;" "&amp;ROUNDUP('VG working'!G527*HLOOKUP('Special Numbers_AT'!$AB$2,'Special Numbers_AT'!$AC$2:$AI$3,2,0),4)</f>
        <v>€ 0.3749</v>
      </c>
    </row>
    <row r="528" spans="2:7" hidden="1" x14ac:dyDescent="0.35">
      <c r="B528" s="78" t="s">
        <v>767</v>
      </c>
      <c r="C528" s="77" t="s">
        <v>24</v>
      </c>
      <c r="D528" s="77" t="s">
        <v>942</v>
      </c>
      <c r="E528" s="77" t="s">
        <v>943</v>
      </c>
      <c r="F528" s="78" t="str">
        <f>VLOOKUP('Special Numbers_AT'!$AB$2,'Special Numbers_AT'!$AL$7:$AM$7,2,0)&amp;" "&amp;ROUNDUP('VG working'!F528*HLOOKUP('Special Numbers_AT'!$AB$2,'Special Numbers_AT'!$AC$2:$AI$3,2,0),4)</f>
        <v>€ 0.3749</v>
      </c>
      <c r="G528" s="78" t="str">
        <f>VLOOKUP('Special Numbers_AT'!$AB$2,'Special Numbers_AT'!$AL$7:$AM$7,2,0)&amp;" "&amp;ROUNDUP('VG working'!G528*HLOOKUP('Special Numbers_AT'!$AB$2,'Special Numbers_AT'!$AC$2:$AI$3,2,0),4)</f>
        <v>€ 0.3749</v>
      </c>
    </row>
    <row r="529" spans="2:7" hidden="1" x14ac:dyDescent="0.35">
      <c r="B529" s="78" t="s">
        <v>767</v>
      </c>
      <c r="C529" s="77" t="s">
        <v>24</v>
      </c>
      <c r="D529" s="77" t="s">
        <v>944</v>
      </c>
      <c r="E529" s="77" t="s">
        <v>944</v>
      </c>
      <c r="F529" s="78" t="str">
        <f>VLOOKUP('Special Numbers_AT'!$AB$2,'Special Numbers_AT'!$AL$7:$AM$7,2,0)&amp;" "&amp;ROUNDUP('VG working'!F529*HLOOKUP('Special Numbers_AT'!$AB$2,'Special Numbers_AT'!$AC$2:$AI$3,2,0),4)</f>
        <v>€ 0.3749</v>
      </c>
      <c r="G529" s="78" t="str">
        <f>VLOOKUP('Special Numbers_AT'!$AB$2,'Special Numbers_AT'!$AL$7:$AM$7,2,0)&amp;" "&amp;ROUNDUP('VG working'!G529*HLOOKUP('Special Numbers_AT'!$AB$2,'Special Numbers_AT'!$AC$2:$AI$3,2,0),4)</f>
        <v>€ 0.3749</v>
      </c>
    </row>
    <row r="530" spans="2:7" hidden="1" x14ac:dyDescent="0.35">
      <c r="B530" s="78" t="s">
        <v>767</v>
      </c>
      <c r="C530" s="77" t="s">
        <v>24</v>
      </c>
      <c r="D530" s="77" t="s">
        <v>945</v>
      </c>
      <c r="E530" s="77" t="s">
        <v>945</v>
      </c>
      <c r="F530" s="78" t="str">
        <f>VLOOKUP('Special Numbers_AT'!$AB$2,'Special Numbers_AT'!$AL$7:$AM$7,2,0)&amp;" "&amp;ROUNDUP('VG working'!F530*HLOOKUP('Special Numbers_AT'!$AB$2,'Special Numbers_AT'!$AC$2:$AI$3,2,0),4)</f>
        <v>€ 0.3749</v>
      </c>
      <c r="G530" s="78" t="str">
        <f>VLOOKUP('Special Numbers_AT'!$AB$2,'Special Numbers_AT'!$AL$7:$AM$7,2,0)&amp;" "&amp;ROUNDUP('VG working'!G530*HLOOKUP('Special Numbers_AT'!$AB$2,'Special Numbers_AT'!$AC$2:$AI$3,2,0),4)</f>
        <v>€ 0.3749</v>
      </c>
    </row>
    <row r="531" spans="2:7" hidden="1" x14ac:dyDescent="0.35">
      <c r="B531" s="78" t="s">
        <v>767</v>
      </c>
      <c r="C531" s="77" t="s">
        <v>24</v>
      </c>
      <c r="D531" s="77" t="s">
        <v>946</v>
      </c>
      <c r="E531" s="77" t="s">
        <v>946</v>
      </c>
      <c r="F531" s="78" t="str">
        <f>VLOOKUP('Special Numbers_AT'!$AB$2,'Special Numbers_AT'!$AL$7:$AM$7,2,0)&amp;" "&amp;ROUNDUP('VG working'!F531*HLOOKUP('Special Numbers_AT'!$AB$2,'Special Numbers_AT'!$AC$2:$AI$3,2,0),4)</f>
        <v>€ 0.3749</v>
      </c>
      <c r="G531" s="78" t="str">
        <f>VLOOKUP('Special Numbers_AT'!$AB$2,'Special Numbers_AT'!$AL$7:$AM$7,2,0)&amp;" "&amp;ROUNDUP('VG working'!G531*HLOOKUP('Special Numbers_AT'!$AB$2,'Special Numbers_AT'!$AC$2:$AI$3,2,0),4)</f>
        <v>€ 0.3749</v>
      </c>
    </row>
    <row r="532" spans="2:7" hidden="1" x14ac:dyDescent="0.35">
      <c r="B532" s="78" t="s">
        <v>767</v>
      </c>
      <c r="C532" s="77" t="s">
        <v>24</v>
      </c>
      <c r="D532" s="77" t="s">
        <v>947</v>
      </c>
      <c r="E532" s="77" t="s">
        <v>947</v>
      </c>
      <c r="F532" s="78" t="str">
        <f>VLOOKUP('Special Numbers_AT'!$AB$2,'Special Numbers_AT'!$AL$7:$AM$7,2,0)&amp;" "&amp;ROUNDUP('VG working'!F532*HLOOKUP('Special Numbers_AT'!$AB$2,'Special Numbers_AT'!$AC$2:$AI$3,2,0),4)</f>
        <v>€ 0.3749</v>
      </c>
      <c r="G532" s="78" t="str">
        <f>VLOOKUP('Special Numbers_AT'!$AB$2,'Special Numbers_AT'!$AL$7:$AM$7,2,0)&amp;" "&amp;ROUNDUP('VG working'!G532*HLOOKUP('Special Numbers_AT'!$AB$2,'Special Numbers_AT'!$AC$2:$AI$3,2,0),4)</f>
        <v>€ 0.3749</v>
      </c>
    </row>
    <row r="533" spans="2:7" hidden="1" x14ac:dyDescent="0.35">
      <c r="B533" s="78" t="s">
        <v>767</v>
      </c>
      <c r="C533" s="77" t="s">
        <v>24</v>
      </c>
      <c r="D533" s="77" t="s">
        <v>948</v>
      </c>
      <c r="E533" s="77" t="s">
        <v>948</v>
      </c>
      <c r="F533" s="78" t="str">
        <f>VLOOKUP('Special Numbers_AT'!$AB$2,'Special Numbers_AT'!$AL$7:$AM$7,2,0)&amp;" "&amp;ROUNDUP('VG working'!F533*HLOOKUP('Special Numbers_AT'!$AB$2,'Special Numbers_AT'!$AC$2:$AI$3,2,0),4)</f>
        <v>€ 0.3749</v>
      </c>
      <c r="G533" s="78" t="str">
        <f>VLOOKUP('Special Numbers_AT'!$AB$2,'Special Numbers_AT'!$AL$7:$AM$7,2,0)&amp;" "&amp;ROUNDUP('VG working'!G533*HLOOKUP('Special Numbers_AT'!$AB$2,'Special Numbers_AT'!$AC$2:$AI$3,2,0),4)</f>
        <v>€ 0.3749</v>
      </c>
    </row>
    <row r="534" spans="2:7" hidden="1" x14ac:dyDescent="0.35">
      <c r="B534" s="78" t="s">
        <v>767</v>
      </c>
      <c r="C534" s="77" t="s">
        <v>24</v>
      </c>
      <c r="D534" s="77" t="s">
        <v>949</v>
      </c>
      <c r="E534" s="77" t="s">
        <v>949</v>
      </c>
      <c r="F534" s="78" t="str">
        <f>VLOOKUP('Special Numbers_AT'!$AB$2,'Special Numbers_AT'!$AL$7:$AM$7,2,0)&amp;" "&amp;ROUNDUP('VG working'!F534*HLOOKUP('Special Numbers_AT'!$AB$2,'Special Numbers_AT'!$AC$2:$AI$3,2,0),4)</f>
        <v>€ 0.3749</v>
      </c>
      <c r="G534" s="78" t="str">
        <f>VLOOKUP('Special Numbers_AT'!$AB$2,'Special Numbers_AT'!$AL$7:$AM$7,2,0)&amp;" "&amp;ROUNDUP('VG working'!G534*HLOOKUP('Special Numbers_AT'!$AB$2,'Special Numbers_AT'!$AC$2:$AI$3,2,0),4)</f>
        <v>€ 0.3749</v>
      </c>
    </row>
    <row r="535" spans="2:7" hidden="1" x14ac:dyDescent="0.35">
      <c r="B535" s="78" t="s">
        <v>767</v>
      </c>
      <c r="C535" s="77" t="s">
        <v>24</v>
      </c>
      <c r="D535" s="77" t="s">
        <v>950</v>
      </c>
      <c r="E535" s="77" t="s">
        <v>950</v>
      </c>
      <c r="F535" s="78" t="str">
        <f>VLOOKUP('Special Numbers_AT'!$AB$2,'Special Numbers_AT'!$AL$7:$AM$7,2,0)&amp;" "&amp;ROUNDUP('VG working'!F535*HLOOKUP('Special Numbers_AT'!$AB$2,'Special Numbers_AT'!$AC$2:$AI$3,2,0),4)</f>
        <v>€ 0.3749</v>
      </c>
      <c r="G535" s="78" t="str">
        <f>VLOOKUP('Special Numbers_AT'!$AB$2,'Special Numbers_AT'!$AL$7:$AM$7,2,0)&amp;" "&amp;ROUNDUP('VG working'!G535*HLOOKUP('Special Numbers_AT'!$AB$2,'Special Numbers_AT'!$AC$2:$AI$3,2,0),4)</f>
        <v>€ 0.3749</v>
      </c>
    </row>
    <row r="536" spans="2:7" hidden="1" x14ac:dyDescent="0.35">
      <c r="B536" s="78" t="s">
        <v>1802</v>
      </c>
      <c r="C536" s="77" t="s">
        <v>24</v>
      </c>
      <c r="D536" s="77" t="s">
        <v>951</v>
      </c>
      <c r="E536" s="77" t="s">
        <v>952</v>
      </c>
      <c r="F536" s="78" t="str">
        <f>VLOOKUP('Special Numbers_AT'!$AB$2,'Special Numbers_AT'!$AL$7:$AM$7,2,0)&amp;" "&amp;ROUNDUP('VG working'!F536*HLOOKUP('Special Numbers_AT'!$AB$2,'Special Numbers_AT'!$AC$2:$AI$3,2,0),4)</f>
        <v>€ 0.4391</v>
      </c>
      <c r="G536" s="78" t="str">
        <f>VLOOKUP('Special Numbers_AT'!$AB$2,'Special Numbers_AT'!$AL$7:$AM$7,2,0)&amp;" "&amp;ROUNDUP('VG working'!G536*HLOOKUP('Special Numbers_AT'!$AB$2,'Special Numbers_AT'!$AC$2:$AI$3,2,0),4)</f>
        <v>€ 0.4391</v>
      </c>
    </row>
    <row r="537" spans="2:7" hidden="1" x14ac:dyDescent="0.35">
      <c r="B537" s="78" t="s">
        <v>1802</v>
      </c>
      <c r="C537" s="77" t="s">
        <v>24</v>
      </c>
      <c r="D537" s="77" t="s">
        <v>953</v>
      </c>
      <c r="E537" s="77" t="s">
        <v>954</v>
      </c>
      <c r="F537" s="78" t="str">
        <f>VLOOKUP('Special Numbers_AT'!$AB$2,'Special Numbers_AT'!$AL$7:$AM$7,2,0)&amp;" "&amp;ROUNDUP('VG working'!F537*HLOOKUP('Special Numbers_AT'!$AB$2,'Special Numbers_AT'!$AC$2:$AI$3,2,0),4)</f>
        <v>€ 0.4391</v>
      </c>
      <c r="G537" s="78" t="str">
        <f>VLOOKUP('Special Numbers_AT'!$AB$2,'Special Numbers_AT'!$AL$7:$AM$7,2,0)&amp;" "&amp;ROUNDUP('VG working'!G537*HLOOKUP('Special Numbers_AT'!$AB$2,'Special Numbers_AT'!$AC$2:$AI$3,2,0),4)</f>
        <v>€ 0.4391</v>
      </c>
    </row>
    <row r="538" spans="2:7" hidden="1" x14ac:dyDescent="0.35">
      <c r="B538" s="78" t="s">
        <v>1802</v>
      </c>
      <c r="C538" s="77" t="s">
        <v>24</v>
      </c>
      <c r="D538" s="77" t="s">
        <v>955</v>
      </c>
      <c r="E538" s="77" t="s">
        <v>956</v>
      </c>
      <c r="F538" s="78" t="str">
        <f>VLOOKUP('Special Numbers_AT'!$AB$2,'Special Numbers_AT'!$AL$7:$AM$7,2,0)&amp;" "&amp;ROUNDUP('VG working'!F538*HLOOKUP('Special Numbers_AT'!$AB$2,'Special Numbers_AT'!$AC$2:$AI$3,2,0),4)</f>
        <v>€ 0.4391</v>
      </c>
      <c r="G538" s="78" t="str">
        <f>VLOOKUP('Special Numbers_AT'!$AB$2,'Special Numbers_AT'!$AL$7:$AM$7,2,0)&amp;" "&amp;ROUNDUP('VG working'!G538*HLOOKUP('Special Numbers_AT'!$AB$2,'Special Numbers_AT'!$AC$2:$AI$3,2,0),4)</f>
        <v>€ 0.4391</v>
      </c>
    </row>
    <row r="539" spans="2:7" hidden="1" x14ac:dyDescent="0.35">
      <c r="B539" s="78" t="s">
        <v>1802</v>
      </c>
      <c r="C539" s="77" t="s">
        <v>24</v>
      </c>
      <c r="D539" s="77" t="s">
        <v>957</v>
      </c>
      <c r="E539" s="77" t="s">
        <v>958</v>
      </c>
      <c r="F539" s="78" t="str">
        <f>VLOOKUP('Special Numbers_AT'!$AB$2,'Special Numbers_AT'!$AL$7:$AM$7,2,0)&amp;" "&amp;ROUNDUP('VG working'!F539*HLOOKUP('Special Numbers_AT'!$AB$2,'Special Numbers_AT'!$AC$2:$AI$3,2,0),4)</f>
        <v>€ 0.4391</v>
      </c>
      <c r="G539" s="78" t="str">
        <f>VLOOKUP('Special Numbers_AT'!$AB$2,'Special Numbers_AT'!$AL$7:$AM$7,2,0)&amp;" "&amp;ROUNDUP('VG working'!G539*HLOOKUP('Special Numbers_AT'!$AB$2,'Special Numbers_AT'!$AC$2:$AI$3,2,0),4)</f>
        <v>€ 0.4391</v>
      </c>
    </row>
    <row r="540" spans="2:7" hidden="1" x14ac:dyDescent="0.35">
      <c r="B540" s="78" t="s">
        <v>1802</v>
      </c>
      <c r="C540" s="77" t="s">
        <v>24</v>
      </c>
      <c r="D540" s="77" t="s">
        <v>959</v>
      </c>
      <c r="E540" s="77" t="s">
        <v>959</v>
      </c>
      <c r="F540" s="78" t="str">
        <f>VLOOKUP('Special Numbers_AT'!$AB$2,'Special Numbers_AT'!$AL$7:$AM$7,2,0)&amp;" "&amp;ROUNDUP('VG working'!F540*HLOOKUP('Special Numbers_AT'!$AB$2,'Special Numbers_AT'!$AC$2:$AI$3,2,0),4)</f>
        <v>€ 0.4391</v>
      </c>
      <c r="G540" s="78" t="str">
        <f>VLOOKUP('Special Numbers_AT'!$AB$2,'Special Numbers_AT'!$AL$7:$AM$7,2,0)&amp;" "&amp;ROUNDUP('VG working'!G540*HLOOKUP('Special Numbers_AT'!$AB$2,'Special Numbers_AT'!$AC$2:$AI$3,2,0),4)</f>
        <v>€ 0.4391</v>
      </c>
    </row>
    <row r="541" spans="2:7" hidden="1" x14ac:dyDescent="0.35">
      <c r="B541" s="78" t="s">
        <v>1802</v>
      </c>
      <c r="C541" s="77" t="s">
        <v>24</v>
      </c>
      <c r="D541" s="77" t="s">
        <v>960</v>
      </c>
      <c r="E541" s="77" t="s">
        <v>960</v>
      </c>
      <c r="F541" s="78" t="str">
        <f>VLOOKUP('Special Numbers_AT'!$AB$2,'Special Numbers_AT'!$AL$7:$AM$7,2,0)&amp;" "&amp;ROUNDUP('VG working'!F541*HLOOKUP('Special Numbers_AT'!$AB$2,'Special Numbers_AT'!$AC$2:$AI$3,2,0),4)</f>
        <v>€ 0.4391</v>
      </c>
      <c r="G541" s="78" t="str">
        <f>VLOOKUP('Special Numbers_AT'!$AB$2,'Special Numbers_AT'!$AL$7:$AM$7,2,0)&amp;" "&amp;ROUNDUP('VG working'!G541*HLOOKUP('Special Numbers_AT'!$AB$2,'Special Numbers_AT'!$AC$2:$AI$3,2,0),4)</f>
        <v>€ 0.4391</v>
      </c>
    </row>
    <row r="542" spans="2:7" hidden="1" x14ac:dyDescent="0.35">
      <c r="B542" s="78" t="s">
        <v>1802</v>
      </c>
      <c r="C542" s="77" t="s">
        <v>24</v>
      </c>
      <c r="D542" s="77" t="s">
        <v>961</v>
      </c>
      <c r="E542" s="77" t="s">
        <v>962</v>
      </c>
      <c r="F542" s="78" t="str">
        <f>VLOOKUP('Special Numbers_AT'!$AB$2,'Special Numbers_AT'!$AL$7:$AM$7,2,0)&amp;" "&amp;ROUNDUP('VG working'!F542*HLOOKUP('Special Numbers_AT'!$AB$2,'Special Numbers_AT'!$AC$2:$AI$3,2,0),4)</f>
        <v>€ 0.4391</v>
      </c>
      <c r="G542" s="78" t="str">
        <f>VLOOKUP('Special Numbers_AT'!$AB$2,'Special Numbers_AT'!$AL$7:$AM$7,2,0)&amp;" "&amp;ROUNDUP('VG working'!G542*HLOOKUP('Special Numbers_AT'!$AB$2,'Special Numbers_AT'!$AC$2:$AI$3,2,0),4)</f>
        <v>€ 0.4391</v>
      </c>
    </row>
    <row r="543" spans="2:7" hidden="1" x14ac:dyDescent="0.35">
      <c r="B543" s="78" t="s">
        <v>1802</v>
      </c>
      <c r="C543" s="77" t="s">
        <v>24</v>
      </c>
      <c r="D543" s="77" t="s">
        <v>963</v>
      </c>
      <c r="E543" s="77" t="s">
        <v>963</v>
      </c>
      <c r="F543" s="78" t="str">
        <f>VLOOKUP('Special Numbers_AT'!$AB$2,'Special Numbers_AT'!$AL$7:$AM$7,2,0)&amp;" "&amp;ROUNDUP('VG working'!F543*HLOOKUP('Special Numbers_AT'!$AB$2,'Special Numbers_AT'!$AC$2:$AI$3,2,0),4)</f>
        <v>€ 0.4391</v>
      </c>
      <c r="G543" s="78" t="str">
        <f>VLOOKUP('Special Numbers_AT'!$AB$2,'Special Numbers_AT'!$AL$7:$AM$7,2,0)&amp;" "&amp;ROUNDUP('VG working'!G543*HLOOKUP('Special Numbers_AT'!$AB$2,'Special Numbers_AT'!$AC$2:$AI$3,2,0),4)</f>
        <v>€ 0.4391</v>
      </c>
    </row>
    <row r="544" spans="2:7" hidden="1" x14ac:dyDescent="0.35">
      <c r="B544" s="78" t="s">
        <v>1802</v>
      </c>
      <c r="C544" s="77" t="s">
        <v>24</v>
      </c>
      <c r="D544" s="77" t="s">
        <v>964</v>
      </c>
      <c r="E544" s="77" t="s">
        <v>964</v>
      </c>
      <c r="F544" s="78" t="str">
        <f>VLOOKUP('Special Numbers_AT'!$AB$2,'Special Numbers_AT'!$AL$7:$AM$7,2,0)&amp;" "&amp;ROUNDUP('VG working'!F544*HLOOKUP('Special Numbers_AT'!$AB$2,'Special Numbers_AT'!$AC$2:$AI$3,2,0),4)</f>
        <v>€ 0.4391</v>
      </c>
      <c r="G544" s="78" t="str">
        <f>VLOOKUP('Special Numbers_AT'!$AB$2,'Special Numbers_AT'!$AL$7:$AM$7,2,0)&amp;" "&amp;ROUNDUP('VG working'!G544*HLOOKUP('Special Numbers_AT'!$AB$2,'Special Numbers_AT'!$AC$2:$AI$3,2,0),4)</f>
        <v>€ 0.4391</v>
      </c>
    </row>
    <row r="545" spans="2:7" hidden="1" x14ac:dyDescent="0.35">
      <c r="B545" s="78" t="s">
        <v>1802</v>
      </c>
      <c r="C545" s="77" t="s">
        <v>24</v>
      </c>
      <c r="D545" s="77" t="s">
        <v>965</v>
      </c>
      <c r="E545" s="77" t="s">
        <v>965</v>
      </c>
      <c r="F545" s="78" t="str">
        <f>VLOOKUP('Special Numbers_AT'!$AB$2,'Special Numbers_AT'!$AL$7:$AM$7,2,0)&amp;" "&amp;ROUNDUP('VG working'!F545*HLOOKUP('Special Numbers_AT'!$AB$2,'Special Numbers_AT'!$AC$2:$AI$3,2,0),4)</f>
        <v>€ 0.4391</v>
      </c>
      <c r="G545" s="78" t="str">
        <f>VLOOKUP('Special Numbers_AT'!$AB$2,'Special Numbers_AT'!$AL$7:$AM$7,2,0)&amp;" "&amp;ROUNDUP('VG working'!G545*HLOOKUP('Special Numbers_AT'!$AB$2,'Special Numbers_AT'!$AC$2:$AI$3,2,0),4)</f>
        <v>€ 0.4391</v>
      </c>
    </row>
    <row r="546" spans="2:7" hidden="1" x14ac:dyDescent="0.35">
      <c r="B546" s="78" t="s">
        <v>1802</v>
      </c>
      <c r="C546" s="77" t="s">
        <v>24</v>
      </c>
      <c r="D546" s="77" t="s">
        <v>966</v>
      </c>
      <c r="E546" s="77" t="s">
        <v>966</v>
      </c>
      <c r="F546" s="78" t="str">
        <f>VLOOKUP('Special Numbers_AT'!$AB$2,'Special Numbers_AT'!$AL$7:$AM$7,2,0)&amp;" "&amp;ROUNDUP('VG working'!F546*HLOOKUP('Special Numbers_AT'!$AB$2,'Special Numbers_AT'!$AC$2:$AI$3,2,0),4)</f>
        <v>€ 0.4391</v>
      </c>
      <c r="G546" s="78" t="str">
        <f>VLOOKUP('Special Numbers_AT'!$AB$2,'Special Numbers_AT'!$AL$7:$AM$7,2,0)&amp;" "&amp;ROUNDUP('VG working'!G546*HLOOKUP('Special Numbers_AT'!$AB$2,'Special Numbers_AT'!$AC$2:$AI$3,2,0),4)</f>
        <v>€ 0.4391</v>
      </c>
    </row>
    <row r="547" spans="2:7" hidden="1" x14ac:dyDescent="0.35">
      <c r="B547" s="78" t="s">
        <v>1802</v>
      </c>
      <c r="C547" s="77" t="s">
        <v>24</v>
      </c>
      <c r="D547" s="77" t="s">
        <v>967</v>
      </c>
      <c r="E547" s="77" t="s">
        <v>967</v>
      </c>
      <c r="F547" s="78" t="str">
        <f>VLOOKUP('Special Numbers_AT'!$AB$2,'Special Numbers_AT'!$AL$7:$AM$7,2,0)&amp;" "&amp;ROUNDUP('VG working'!F547*HLOOKUP('Special Numbers_AT'!$AB$2,'Special Numbers_AT'!$AC$2:$AI$3,2,0),4)</f>
        <v>€ 0.4391</v>
      </c>
      <c r="G547" s="78" t="str">
        <f>VLOOKUP('Special Numbers_AT'!$AB$2,'Special Numbers_AT'!$AL$7:$AM$7,2,0)&amp;" "&amp;ROUNDUP('VG working'!G547*HLOOKUP('Special Numbers_AT'!$AB$2,'Special Numbers_AT'!$AC$2:$AI$3,2,0),4)</f>
        <v>€ 0.4391</v>
      </c>
    </row>
    <row r="548" spans="2:7" hidden="1" x14ac:dyDescent="0.35">
      <c r="B548" s="78" t="s">
        <v>1802</v>
      </c>
      <c r="C548" s="77" t="s">
        <v>24</v>
      </c>
      <c r="D548" s="77" t="s">
        <v>968</v>
      </c>
      <c r="E548" s="77" t="s">
        <v>968</v>
      </c>
      <c r="F548" s="78" t="str">
        <f>VLOOKUP('Special Numbers_AT'!$AB$2,'Special Numbers_AT'!$AL$7:$AM$7,2,0)&amp;" "&amp;ROUNDUP('VG working'!F548*HLOOKUP('Special Numbers_AT'!$AB$2,'Special Numbers_AT'!$AC$2:$AI$3,2,0),4)</f>
        <v>€ 0.4391</v>
      </c>
      <c r="G548" s="78" t="str">
        <f>VLOOKUP('Special Numbers_AT'!$AB$2,'Special Numbers_AT'!$AL$7:$AM$7,2,0)&amp;" "&amp;ROUNDUP('VG working'!G548*HLOOKUP('Special Numbers_AT'!$AB$2,'Special Numbers_AT'!$AC$2:$AI$3,2,0),4)</f>
        <v>€ 0.4391</v>
      </c>
    </row>
    <row r="549" spans="2:7" hidden="1" x14ac:dyDescent="0.35">
      <c r="B549" s="78" t="s">
        <v>1802</v>
      </c>
      <c r="C549" s="77" t="s">
        <v>24</v>
      </c>
      <c r="D549" s="77" t="s">
        <v>969</v>
      </c>
      <c r="E549" s="77" t="s">
        <v>969</v>
      </c>
      <c r="F549" s="78" t="str">
        <f>VLOOKUP('Special Numbers_AT'!$AB$2,'Special Numbers_AT'!$AL$7:$AM$7,2,0)&amp;" "&amp;ROUNDUP('VG working'!F549*HLOOKUP('Special Numbers_AT'!$AB$2,'Special Numbers_AT'!$AC$2:$AI$3,2,0),4)</f>
        <v>€ 0.4391</v>
      </c>
      <c r="G549" s="78" t="str">
        <f>VLOOKUP('Special Numbers_AT'!$AB$2,'Special Numbers_AT'!$AL$7:$AM$7,2,0)&amp;" "&amp;ROUNDUP('VG working'!G549*HLOOKUP('Special Numbers_AT'!$AB$2,'Special Numbers_AT'!$AC$2:$AI$3,2,0),4)</f>
        <v>€ 0.4391</v>
      </c>
    </row>
    <row r="550" spans="2:7" hidden="1" x14ac:dyDescent="0.35">
      <c r="B550" s="78" t="s">
        <v>1802</v>
      </c>
      <c r="C550" s="77" t="s">
        <v>24</v>
      </c>
      <c r="D550" s="77" t="s">
        <v>970</v>
      </c>
      <c r="E550" s="77" t="s">
        <v>970</v>
      </c>
      <c r="F550" s="78" t="str">
        <f>VLOOKUP('Special Numbers_AT'!$AB$2,'Special Numbers_AT'!$AL$7:$AM$7,2,0)&amp;" "&amp;ROUNDUP('VG working'!F550*HLOOKUP('Special Numbers_AT'!$AB$2,'Special Numbers_AT'!$AC$2:$AI$3,2,0),4)</f>
        <v>€ 0.4391</v>
      </c>
      <c r="G550" s="78" t="str">
        <f>VLOOKUP('Special Numbers_AT'!$AB$2,'Special Numbers_AT'!$AL$7:$AM$7,2,0)&amp;" "&amp;ROUNDUP('VG working'!G550*HLOOKUP('Special Numbers_AT'!$AB$2,'Special Numbers_AT'!$AC$2:$AI$3,2,0),4)</f>
        <v>€ 0.4391</v>
      </c>
    </row>
    <row r="551" spans="2:7" hidden="1" x14ac:dyDescent="0.35">
      <c r="B551" s="78" t="s">
        <v>1802</v>
      </c>
      <c r="C551" s="77" t="s">
        <v>24</v>
      </c>
      <c r="D551" s="77" t="s">
        <v>971</v>
      </c>
      <c r="E551" s="77" t="s">
        <v>971</v>
      </c>
      <c r="F551" s="78" t="str">
        <f>VLOOKUP('Special Numbers_AT'!$AB$2,'Special Numbers_AT'!$AL$7:$AM$7,2,0)&amp;" "&amp;ROUNDUP('VG working'!F551*HLOOKUP('Special Numbers_AT'!$AB$2,'Special Numbers_AT'!$AC$2:$AI$3,2,0),4)</f>
        <v>€ 0.4391</v>
      </c>
      <c r="G551" s="78" t="str">
        <f>VLOOKUP('Special Numbers_AT'!$AB$2,'Special Numbers_AT'!$AL$7:$AM$7,2,0)&amp;" "&amp;ROUNDUP('VG working'!G551*HLOOKUP('Special Numbers_AT'!$AB$2,'Special Numbers_AT'!$AC$2:$AI$3,2,0),4)</f>
        <v>€ 0.4391</v>
      </c>
    </row>
    <row r="552" spans="2:7" hidden="1" x14ac:dyDescent="0.35">
      <c r="B552" s="78" t="s">
        <v>1802</v>
      </c>
      <c r="C552" s="77" t="s">
        <v>24</v>
      </c>
      <c r="D552" s="77" t="s">
        <v>972</v>
      </c>
      <c r="E552" s="77" t="s">
        <v>972</v>
      </c>
      <c r="F552" s="78" t="str">
        <f>VLOOKUP('Special Numbers_AT'!$AB$2,'Special Numbers_AT'!$AL$7:$AM$7,2,0)&amp;" "&amp;ROUNDUP('VG working'!F552*HLOOKUP('Special Numbers_AT'!$AB$2,'Special Numbers_AT'!$AC$2:$AI$3,2,0),4)</f>
        <v>€ 0.4391</v>
      </c>
      <c r="G552" s="78" t="str">
        <f>VLOOKUP('Special Numbers_AT'!$AB$2,'Special Numbers_AT'!$AL$7:$AM$7,2,0)&amp;" "&amp;ROUNDUP('VG working'!G552*HLOOKUP('Special Numbers_AT'!$AB$2,'Special Numbers_AT'!$AC$2:$AI$3,2,0),4)</f>
        <v>€ 0.4391</v>
      </c>
    </row>
    <row r="553" spans="2:7" hidden="1" x14ac:dyDescent="0.35">
      <c r="B553" s="78" t="s">
        <v>1802</v>
      </c>
      <c r="C553" s="77" t="s">
        <v>24</v>
      </c>
      <c r="D553" s="77" t="s">
        <v>238</v>
      </c>
      <c r="E553" s="77" t="s">
        <v>973</v>
      </c>
      <c r="F553" s="78" t="str">
        <f>VLOOKUP('Special Numbers_AT'!$AB$2,'Special Numbers_AT'!$AL$7:$AM$7,2,0)&amp;" "&amp;ROUNDUP('VG working'!F553*HLOOKUP('Special Numbers_AT'!$AB$2,'Special Numbers_AT'!$AC$2:$AI$3,2,0),4)</f>
        <v>€ 0.4391</v>
      </c>
      <c r="G553" s="78" t="str">
        <f>VLOOKUP('Special Numbers_AT'!$AB$2,'Special Numbers_AT'!$AL$7:$AM$7,2,0)&amp;" "&amp;ROUNDUP('VG working'!G553*HLOOKUP('Special Numbers_AT'!$AB$2,'Special Numbers_AT'!$AC$2:$AI$3,2,0),4)</f>
        <v>€ 0.4391</v>
      </c>
    </row>
    <row r="554" spans="2:7" hidden="1" x14ac:dyDescent="0.35">
      <c r="B554" s="78" t="s">
        <v>1802</v>
      </c>
      <c r="C554" s="77" t="s">
        <v>24</v>
      </c>
      <c r="D554" s="77" t="s">
        <v>974</v>
      </c>
      <c r="E554" s="77" t="s">
        <v>975</v>
      </c>
      <c r="F554" s="78" t="str">
        <f>VLOOKUP('Special Numbers_AT'!$AB$2,'Special Numbers_AT'!$AL$7:$AM$7,2,0)&amp;" "&amp;ROUNDUP('VG working'!F554*HLOOKUP('Special Numbers_AT'!$AB$2,'Special Numbers_AT'!$AC$2:$AI$3,2,0),4)</f>
        <v>€ 0.4391</v>
      </c>
      <c r="G554" s="78" t="str">
        <f>VLOOKUP('Special Numbers_AT'!$AB$2,'Special Numbers_AT'!$AL$7:$AM$7,2,0)&amp;" "&amp;ROUNDUP('VG working'!G554*HLOOKUP('Special Numbers_AT'!$AB$2,'Special Numbers_AT'!$AC$2:$AI$3,2,0),4)</f>
        <v>€ 0.4391</v>
      </c>
    </row>
    <row r="555" spans="2:7" hidden="1" x14ac:dyDescent="0.35">
      <c r="B555" s="78" t="s">
        <v>1802</v>
      </c>
      <c r="C555" s="77" t="s">
        <v>24</v>
      </c>
      <c r="D555" s="77" t="s">
        <v>976</v>
      </c>
      <c r="E555" s="77" t="s">
        <v>977</v>
      </c>
      <c r="F555" s="78" t="str">
        <f>VLOOKUP('Special Numbers_AT'!$AB$2,'Special Numbers_AT'!$AL$7:$AM$7,2,0)&amp;" "&amp;ROUNDUP('VG working'!F555*HLOOKUP('Special Numbers_AT'!$AB$2,'Special Numbers_AT'!$AC$2:$AI$3,2,0),4)</f>
        <v>€ 0.4391</v>
      </c>
      <c r="G555" s="78" t="str">
        <f>VLOOKUP('Special Numbers_AT'!$AB$2,'Special Numbers_AT'!$AL$7:$AM$7,2,0)&amp;" "&amp;ROUNDUP('VG working'!G555*HLOOKUP('Special Numbers_AT'!$AB$2,'Special Numbers_AT'!$AC$2:$AI$3,2,0),4)</f>
        <v>€ 0.4391</v>
      </c>
    </row>
    <row r="556" spans="2:7" hidden="1" x14ac:dyDescent="0.35">
      <c r="B556" s="78" t="s">
        <v>1802</v>
      </c>
      <c r="C556" s="77" t="s">
        <v>24</v>
      </c>
      <c r="D556" s="77" t="s">
        <v>978</v>
      </c>
      <c r="E556" s="77" t="s">
        <v>979</v>
      </c>
      <c r="F556" s="78" t="str">
        <f>VLOOKUP('Special Numbers_AT'!$AB$2,'Special Numbers_AT'!$AL$7:$AM$7,2,0)&amp;" "&amp;ROUNDUP('VG working'!F556*HLOOKUP('Special Numbers_AT'!$AB$2,'Special Numbers_AT'!$AC$2:$AI$3,2,0),4)</f>
        <v>€ 0.4391</v>
      </c>
      <c r="G556" s="78" t="str">
        <f>VLOOKUP('Special Numbers_AT'!$AB$2,'Special Numbers_AT'!$AL$7:$AM$7,2,0)&amp;" "&amp;ROUNDUP('VG working'!G556*HLOOKUP('Special Numbers_AT'!$AB$2,'Special Numbers_AT'!$AC$2:$AI$3,2,0),4)</f>
        <v>€ 0.4391</v>
      </c>
    </row>
    <row r="557" spans="2:7" hidden="1" x14ac:dyDescent="0.35">
      <c r="B557" s="78" t="s">
        <v>1802</v>
      </c>
      <c r="C557" s="77" t="s">
        <v>24</v>
      </c>
      <c r="D557" s="77" t="s">
        <v>980</v>
      </c>
      <c r="E557" s="77" t="s">
        <v>981</v>
      </c>
      <c r="F557" s="78" t="str">
        <f>VLOOKUP('Special Numbers_AT'!$AB$2,'Special Numbers_AT'!$AL$7:$AM$7,2,0)&amp;" "&amp;ROUNDUP('VG working'!F557*HLOOKUP('Special Numbers_AT'!$AB$2,'Special Numbers_AT'!$AC$2:$AI$3,2,0),4)</f>
        <v>€ 0.4391</v>
      </c>
      <c r="G557" s="78" t="str">
        <f>VLOOKUP('Special Numbers_AT'!$AB$2,'Special Numbers_AT'!$AL$7:$AM$7,2,0)&amp;" "&amp;ROUNDUP('VG working'!G557*HLOOKUP('Special Numbers_AT'!$AB$2,'Special Numbers_AT'!$AC$2:$AI$3,2,0),4)</f>
        <v>€ 0.4391</v>
      </c>
    </row>
    <row r="558" spans="2:7" hidden="1" x14ac:dyDescent="0.35">
      <c r="B558" s="78" t="s">
        <v>1802</v>
      </c>
      <c r="C558" s="77" t="s">
        <v>24</v>
      </c>
      <c r="D558" s="77" t="s">
        <v>982</v>
      </c>
      <c r="E558" s="77" t="s">
        <v>983</v>
      </c>
      <c r="F558" s="78" t="str">
        <f>VLOOKUP('Special Numbers_AT'!$AB$2,'Special Numbers_AT'!$AL$7:$AM$7,2,0)&amp;" "&amp;ROUNDUP('VG working'!F558*HLOOKUP('Special Numbers_AT'!$AB$2,'Special Numbers_AT'!$AC$2:$AI$3,2,0),4)</f>
        <v>€ 0.4391</v>
      </c>
      <c r="G558" s="78" t="str">
        <f>VLOOKUP('Special Numbers_AT'!$AB$2,'Special Numbers_AT'!$AL$7:$AM$7,2,0)&amp;" "&amp;ROUNDUP('VG working'!G558*HLOOKUP('Special Numbers_AT'!$AB$2,'Special Numbers_AT'!$AC$2:$AI$3,2,0),4)</f>
        <v>€ 0.4391</v>
      </c>
    </row>
    <row r="559" spans="2:7" hidden="1" x14ac:dyDescent="0.35">
      <c r="B559" s="78" t="s">
        <v>1802</v>
      </c>
      <c r="C559" s="77" t="s">
        <v>24</v>
      </c>
      <c r="D559" s="77" t="s">
        <v>984</v>
      </c>
      <c r="E559" s="77" t="s">
        <v>239</v>
      </c>
      <c r="F559" s="78" t="str">
        <f>VLOOKUP('Special Numbers_AT'!$AB$2,'Special Numbers_AT'!$AL$7:$AM$7,2,0)&amp;" "&amp;ROUNDUP('VG working'!F559*HLOOKUP('Special Numbers_AT'!$AB$2,'Special Numbers_AT'!$AC$2:$AI$3,2,0),4)</f>
        <v>€ 0.4391</v>
      </c>
      <c r="G559" s="78" t="str">
        <f>VLOOKUP('Special Numbers_AT'!$AB$2,'Special Numbers_AT'!$AL$7:$AM$7,2,0)&amp;" "&amp;ROUNDUP('VG working'!G559*HLOOKUP('Special Numbers_AT'!$AB$2,'Special Numbers_AT'!$AC$2:$AI$3,2,0),4)</f>
        <v>€ 0.4391</v>
      </c>
    </row>
    <row r="560" spans="2:7" hidden="1" x14ac:dyDescent="0.35">
      <c r="B560" s="78" t="s">
        <v>1802</v>
      </c>
      <c r="C560" s="77" t="s">
        <v>24</v>
      </c>
      <c r="D560" s="77" t="s">
        <v>985</v>
      </c>
      <c r="E560" s="77" t="s">
        <v>985</v>
      </c>
      <c r="F560" s="78" t="str">
        <f>VLOOKUP('Special Numbers_AT'!$AB$2,'Special Numbers_AT'!$AL$7:$AM$7,2,0)&amp;" "&amp;ROUNDUP('VG working'!F560*HLOOKUP('Special Numbers_AT'!$AB$2,'Special Numbers_AT'!$AC$2:$AI$3,2,0),4)</f>
        <v>€ 0.4391</v>
      </c>
      <c r="G560" s="78" t="str">
        <f>VLOOKUP('Special Numbers_AT'!$AB$2,'Special Numbers_AT'!$AL$7:$AM$7,2,0)&amp;" "&amp;ROUNDUP('VG working'!G560*HLOOKUP('Special Numbers_AT'!$AB$2,'Special Numbers_AT'!$AC$2:$AI$3,2,0),4)</f>
        <v>€ 0.4391</v>
      </c>
    </row>
    <row r="561" spans="2:7" hidden="1" x14ac:dyDescent="0.35">
      <c r="B561" s="78" t="s">
        <v>1802</v>
      </c>
      <c r="C561" s="77" t="s">
        <v>24</v>
      </c>
      <c r="D561" s="77" t="s">
        <v>246</v>
      </c>
      <c r="E561" s="77" t="s">
        <v>247</v>
      </c>
      <c r="F561" s="78" t="str">
        <f>VLOOKUP('Special Numbers_AT'!$AB$2,'Special Numbers_AT'!$AL$7:$AM$7,2,0)&amp;" "&amp;ROUNDUP('VG working'!F561*HLOOKUP('Special Numbers_AT'!$AB$2,'Special Numbers_AT'!$AC$2:$AI$3,2,0),4)</f>
        <v>€ 0.4391</v>
      </c>
      <c r="G561" s="78" t="str">
        <f>VLOOKUP('Special Numbers_AT'!$AB$2,'Special Numbers_AT'!$AL$7:$AM$7,2,0)&amp;" "&amp;ROUNDUP('VG working'!G561*HLOOKUP('Special Numbers_AT'!$AB$2,'Special Numbers_AT'!$AC$2:$AI$3,2,0),4)</f>
        <v>€ 0.4391</v>
      </c>
    </row>
    <row r="562" spans="2:7" hidden="1" x14ac:dyDescent="0.35">
      <c r="B562" s="78" t="s">
        <v>1802</v>
      </c>
      <c r="C562" s="77" t="s">
        <v>24</v>
      </c>
      <c r="D562" s="77" t="s">
        <v>986</v>
      </c>
      <c r="E562" s="77" t="s">
        <v>986</v>
      </c>
      <c r="F562" s="78" t="str">
        <f>VLOOKUP('Special Numbers_AT'!$AB$2,'Special Numbers_AT'!$AL$7:$AM$7,2,0)&amp;" "&amp;ROUNDUP('VG working'!F562*HLOOKUP('Special Numbers_AT'!$AB$2,'Special Numbers_AT'!$AC$2:$AI$3,2,0),4)</f>
        <v>€ 0.4391</v>
      </c>
      <c r="G562" s="78" t="str">
        <f>VLOOKUP('Special Numbers_AT'!$AB$2,'Special Numbers_AT'!$AL$7:$AM$7,2,0)&amp;" "&amp;ROUNDUP('VG working'!G562*HLOOKUP('Special Numbers_AT'!$AB$2,'Special Numbers_AT'!$AC$2:$AI$3,2,0),4)</f>
        <v>€ 0.4391</v>
      </c>
    </row>
    <row r="563" spans="2:7" hidden="1" x14ac:dyDescent="0.35">
      <c r="B563" s="78" t="s">
        <v>1802</v>
      </c>
      <c r="C563" s="77" t="s">
        <v>24</v>
      </c>
      <c r="D563" s="77" t="s">
        <v>987</v>
      </c>
      <c r="E563" s="77" t="s">
        <v>987</v>
      </c>
      <c r="F563" s="78" t="str">
        <f>VLOOKUP('Special Numbers_AT'!$AB$2,'Special Numbers_AT'!$AL$7:$AM$7,2,0)&amp;" "&amp;ROUNDUP('VG working'!F563*HLOOKUP('Special Numbers_AT'!$AB$2,'Special Numbers_AT'!$AC$2:$AI$3,2,0),4)</f>
        <v>€ 0.4391</v>
      </c>
      <c r="G563" s="78" t="str">
        <f>VLOOKUP('Special Numbers_AT'!$AB$2,'Special Numbers_AT'!$AL$7:$AM$7,2,0)&amp;" "&amp;ROUNDUP('VG working'!G563*HLOOKUP('Special Numbers_AT'!$AB$2,'Special Numbers_AT'!$AC$2:$AI$3,2,0),4)</f>
        <v>€ 0.4391</v>
      </c>
    </row>
    <row r="564" spans="2:7" hidden="1" x14ac:dyDescent="0.35">
      <c r="B564" s="78" t="s">
        <v>1802</v>
      </c>
      <c r="C564" s="77" t="s">
        <v>24</v>
      </c>
      <c r="D564" s="77" t="s">
        <v>988</v>
      </c>
      <c r="E564" s="77" t="s">
        <v>988</v>
      </c>
      <c r="F564" s="78" t="str">
        <f>VLOOKUP('Special Numbers_AT'!$AB$2,'Special Numbers_AT'!$AL$7:$AM$7,2,0)&amp;" "&amp;ROUNDUP('VG working'!F564*HLOOKUP('Special Numbers_AT'!$AB$2,'Special Numbers_AT'!$AC$2:$AI$3,2,0),4)</f>
        <v>€ 0.4391</v>
      </c>
      <c r="G564" s="78" t="str">
        <f>VLOOKUP('Special Numbers_AT'!$AB$2,'Special Numbers_AT'!$AL$7:$AM$7,2,0)&amp;" "&amp;ROUNDUP('VG working'!G564*HLOOKUP('Special Numbers_AT'!$AB$2,'Special Numbers_AT'!$AC$2:$AI$3,2,0),4)</f>
        <v>€ 0.4391</v>
      </c>
    </row>
    <row r="565" spans="2:7" hidden="1" x14ac:dyDescent="0.35">
      <c r="B565" s="78" t="s">
        <v>1802</v>
      </c>
      <c r="C565" s="77" t="s">
        <v>24</v>
      </c>
      <c r="D565" s="77" t="s">
        <v>989</v>
      </c>
      <c r="E565" s="77" t="s">
        <v>989</v>
      </c>
      <c r="F565" s="78" t="str">
        <f>VLOOKUP('Special Numbers_AT'!$AB$2,'Special Numbers_AT'!$AL$7:$AM$7,2,0)&amp;" "&amp;ROUNDUP('VG working'!F565*HLOOKUP('Special Numbers_AT'!$AB$2,'Special Numbers_AT'!$AC$2:$AI$3,2,0),4)</f>
        <v>€ 0.4391</v>
      </c>
      <c r="G565" s="78" t="str">
        <f>VLOOKUP('Special Numbers_AT'!$AB$2,'Special Numbers_AT'!$AL$7:$AM$7,2,0)&amp;" "&amp;ROUNDUP('VG working'!G565*HLOOKUP('Special Numbers_AT'!$AB$2,'Special Numbers_AT'!$AC$2:$AI$3,2,0),4)</f>
        <v>€ 0.4391</v>
      </c>
    </row>
    <row r="566" spans="2:7" hidden="1" x14ac:dyDescent="0.35">
      <c r="B566" s="78" t="s">
        <v>1802</v>
      </c>
      <c r="C566" s="77" t="s">
        <v>24</v>
      </c>
      <c r="D566" s="77" t="s">
        <v>990</v>
      </c>
      <c r="E566" s="77" t="s">
        <v>990</v>
      </c>
      <c r="F566" s="78" t="str">
        <f>VLOOKUP('Special Numbers_AT'!$AB$2,'Special Numbers_AT'!$AL$7:$AM$7,2,0)&amp;" "&amp;ROUNDUP('VG working'!F566*HLOOKUP('Special Numbers_AT'!$AB$2,'Special Numbers_AT'!$AC$2:$AI$3,2,0),4)</f>
        <v>€ 0.4391</v>
      </c>
      <c r="G566" s="78" t="str">
        <f>VLOOKUP('Special Numbers_AT'!$AB$2,'Special Numbers_AT'!$AL$7:$AM$7,2,0)&amp;" "&amp;ROUNDUP('VG working'!G566*HLOOKUP('Special Numbers_AT'!$AB$2,'Special Numbers_AT'!$AC$2:$AI$3,2,0),4)</f>
        <v>€ 0.4391</v>
      </c>
    </row>
    <row r="567" spans="2:7" hidden="1" x14ac:dyDescent="0.35">
      <c r="B567" s="78" t="s">
        <v>1802</v>
      </c>
      <c r="C567" s="77" t="s">
        <v>24</v>
      </c>
      <c r="D567" s="77" t="s">
        <v>991</v>
      </c>
      <c r="E567" s="77" t="s">
        <v>991</v>
      </c>
      <c r="F567" s="78" t="str">
        <f>VLOOKUP('Special Numbers_AT'!$AB$2,'Special Numbers_AT'!$AL$7:$AM$7,2,0)&amp;" "&amp;ROUNDUP('VG working'!F567*HLOOKUP('Special Numbers_AT'!$AB$2,'Special Numbers_AT'!$AC$2:$AI$3,2,0),4)</f>
        <v>€ 0.4391</v>
      </c>
      <c r="G567" s="78" t="str">
        <f>VLOOKUP('Special Numbers_AT'!$AB$2,'Special Numbers_AT'!$AL$7:$AM$7,2,0)&amp;" "&amp;ROUNDUP('VG working'!G567*HLOOKUP('Special Numbers_AT'!$AB$2,'Special Numbers_AT'!$AC$2:$AI$3,2,0),4)</f>
        <v>€ 0.4391</v>
      </c>
    </row>
    <row r="568" spans="2:7" hidden="1" x14ac:dyDescent="0.35">
      <c r="B568" s="78" t="s">
        <v>1802</v>
      </c>
      <c r="C568" s="77" t="s">
        <v>24</v>
      </c>
      <c r="D568" s="77" t="s">
        <v>992</v>
      </c>
      <c r="E568" s="77" t="s">
        <v>992</v>
      </c>
      <c r="F568" s="78" t="str">
        <f>VLOOKUP('Special Numbers_AT'!$AB$2,'Special Numbers_AT'!$AL$7:$AM$7,2,0)&amp;" "&amp;ROUNDUP('VG working'!F568*HLOOKUP('Special Numbers_AT'!$AB$2,'Special Numbers_AT'!$AC$2:$AI$3,2,0),4)</f>
        <v>€ 0.4391</v>
      </c>
      <c r="G568" s="78" t="str">
        <f>VLOOKUP('Special Numbers_AT'!$AB$2,'Special Numbers_AT'!$AL$7:$AM$7,2,0)&amp;" "&amp;ROUNDUP('VG working'!G568*HLOOKUP('Special Numbers_AT'!$AB$2,'Special Numbers_AT'!$AC$2:$AI$3,2,0),4)</f>
        <v>€ 0.4391</v>
      </c>
    </row>
    <row r="569" spans="2:7" hidden="1" x14ac:dyDescent="0.35">
      <c r="B569" s="78" t="s">
        <v>1802</v>
      </c>
      <c r="C569" s="77" t="s">
        <v>24</v>
      </c>
      <c r="D569" s="77" t="s">
        <v>993</v>
      </c>
      <c r="E569" s="77" t="s">
        <v>993</v>
      </c>
      <c r="F569" s="78" t="str">
        <f>VLOOKUP('Special Numbers_AT'!$AB$2,'Special Numbers_AT'!$AL$7:$AM$7,2,0)&amp;" "&amp;ROUNDUP('VG working'!F569*HLOOKUP('Special Numbers_AT'!$AB$2,'Special Numbers_AT'!$AC$2:$AI$3,2,0),4)</f>
        <v>€ 0.4391</v>
      </c>
      <c r="G569" s="78" t="str">
        <f>VLOOKUP('Special Numbers_AT'!$AB$2,'Special Numbers_AT'!$AL$7:$AM$7,2,0)&amp;" "&amp;ROUNDUP('VG working'!G569*HLOOKUP('Special Numbers_AT'!$AB$2,'Special Numbers_AT'!$AC$2:$AI$3,2,0),4)</f>
        <v>€ 0.4391</v>
      </c>
    </row>
    <row r="570" spans="2:7" hidden="1" x14ac:dyDescent="0.35">
      <c r="B570" s="78" t="s">
        <v>1803</v>
      </c>
      <c r="C570" s="77" t="s">
        <v>24</v>
      </c>
      <c r="D570" s="77" t="s">
        <v>994</v>
      </c>
      <c r="E570" s="77" t="s">
        <v>995</v>
      </c>
      <c r="F570" s="78" t="str">
        <f>VLOOKUP('Special Numbers_AT'!$AB$2,'Special Numbers_AT'!$AL$7:$AM$7,2,0)&amp;" "&amp;ROUNDUP('VG working'!F570*HLOOKUP('Special Numbers_AT'!$AB$2,'Special Numbers_AT'!$AC$2:$AI$3,2,0),4)</f>
        <v>€ 0.5069</v>
      </c>
      <c r="G570" s="78" t="str">
        <f>VLOOKUP('Special Numbers_AT'!$AB$2,'Special Numbers_AT'!$AL$7:$AM$7,2,0)&amp;" "&amp;ROUNDUP('VG working'!G570*HLOOKUP('Special Numbers_AT'!$AB$2,'Special Numbers_AT'!$AC$2:$AI$3,2,0),4)</f>
        <v>€ 0.5069</v>
      </c>
    </row>
    <row r="571" spans="2:7" hidden="1" x14ac:dyDescent="0.35">
      <c r="B571" s="78" t="s">
        <v>1803</v>
      </c>
      <c r="C571" s="77" t="s">
        <v>24</v>
      </c>
      <c r="D571" s="77" t="s">
        <v>996</v>
      </c>
      <c r="E571" s="77" t="s">
        <v>997</v>
      </c>
      <c r="F571" s="78" t="str">
        <f>VLOOKUP('Special Numbers_AT'!$AB$2,'Special Numbers_AT'!$AL$7:$AM$7,2,0)&amp;" "&amp;ROUNDUP('VG working'!F571*HLOOKUP('Special Numbers_AT'!$AB$2,'Special Numbers_AT'!$AC$2:$AI$3,2,0),4)</f>
        <v>€ 0.5069</v>
      </c>
      <c r="G571" s="78" t="str">
        <f>VLOOKUP('Special Numbers_AT'!$AB$2,'Special Numbers_AT'!$AL$7:$AM$7,2,0)&amp;" "&amp;ROUNDUP('VG working'!G571*HLOOKUP('Special Numbers_AT'!$AB$2,'Special Numbers_AT'!$AC$2:$AI$3,2,0),4)</f>
        <v>€ 0.5069</v>
      </c>
    </row>
    <row r="572" spans="2:7" hidden="1" x14ac:dyDescent="0.35">
      <c r="B572" s="78" t="s">
        <v>1803</v>
      </c>
      <c r="C572" s="77" t="s">
        <v>24</v>
      </c>
      <c r="D572" s="77" t="s">
        <v>998</v>
      </c>
      <c r="E572" s="77" t="s">
        <v>999</v>
      </c>
      <c r="F572" s="78" t="str">
        <f>VLOOKUP('Special Numbers_AT'!$AB$2,'Special Numbers_AT'!$AL$7:$AM$7,2,0)&amp;" "&amp;ROUNDUP('VG working'!F572*HLOOKUP('Special Numbers_AT'!$AB$2,'Special Numbers_AT'!$AC$2:$AI$3,2,0),4)</f>
        <v>€ 0.5069</v>
      </c>
      <c r="G572" s="78" t="str">
        <f>VLOOKUP('Special Numbers_AT'!$AB$2,'Special Numbers_AT'!$AL$7:$AM$7,2,0)&amp;" "&amp;ROUNDUP('VG working'!G572*HLOOKUP('Special Numbers_AT'!$AB$2,'Special Numbers_AT'!$AC$2:$AI$3,2,0),4)</f>
        <v>€ 0.5069</v>
      </c>
    </row>
    <row r="573" spans="2:7" hidden="1" x14ac:dyDescent="0.35">
      <c r="B573" s="78" t="s">
        <v>1803</v>
      </c>
      <c r="C573" s="77" t="s">
        <v>24</v>
      </c>
      <c r="D573" s="77" t="s">
        <v>1000</v>
      </c>
      <c r="E573" s="77" t="s">
        <v>1001</v>
      </c>
      <c r="F573" s="78" t="str">
        <f>VLOOKUP('Special Numbers_AT'!$AB$2,'Special Numbers_AT'!$AL$7:$AM$7,2,0)&amp;" "&amp;ROUNDUP('VG working'!F573*HLOOKUP('Special Numbers_AT'!$AB$2,'Special Numbers_AT'!$AC$2:$AI$3,2,0),4)</f>
        <v>€ 0.5069</v>
      </c>
      <c r="G573" s="78" t="str">
        <f>VLOOKUP('Special Numbers_AT'!$AB$2,'Special Numbers_AT'!$AL$7:$AM$7,2,0)&amp;" "&amp;ROUNDUP('VG working'!G573*HLOOKUP('Special Numbers_AT'!$AB$2,'Special Numbers_AT'!$AC$2:$AI$3,2,0),4)</f>
        <v>€ 0.5069</v>
      </c>
    </row>
    <row r="574" spans="2:7" hidden="1" x14ac:dyDescent="0.35">
      <c r="B574" s="78" t="s">
        <v>1803</v>
      </c>
      <c r="C574" s="77" t="s">
        <v>24</v>
      </c>
      <c r="D574" s="77" t="s">
        <v>296</v>
      </c>
      <c r="E574" s="77" t="s">
        <v>297</v>
      </c>
      <c r="F574" s="78" t="str">
        <f>VLOOKUP('Special Numbers_AT'!$AB$2,'Special Numbers_AT'!$AL$7:$AM$7,2,0)&amp;" "&amp;ROUNDUP('VG working'!F574*HLOOKUP('Special Numbers_AT'!$AB$2,'Special Numbers_AT'!$AC$2:$AI$3,2,0),4)</f>
        <v>€ 0.5069</v>
      </c>
      <c r="G574" s="78" t="str">
        <f>VLOOKUP('Special Numbers_AT'!$AB$2,'Special Numbers_AT'!$AL$7:$AM$7,2,0)&amp;" "&amp;ROUNDUP('VG working'!G574*HLOOKUP('Special Numbers_AT'!$AB$2,'Special Numbers_AT'!$AC$2:$AI$3,2,0),4)</f>
        <v>€ 0.5069</v>
      </c>
    </row>
    <row r="575" spans="2:7" hidden="1" x14ac:dyDescent="0.35">
      <c r="B575" s="78" t="s">
        <v>1803</v>
      </c>
      <c r="C575" s="77" t="s">
        <v>24</v>
      </c>
      <c r="D575" s="77" t="s">
        <v>298</v>
      </c>
      <c r="E575" s="77" t="s">
        <v>299</v>
      </c>
      <c r="F575" s="78" t="str">
        <f>VLOOKUP('Special Numbers_AT'!$AB$2,'Special Numbers_AT'!$AL$7:$AM$7,2,0)&amp;" "&amp;ROUNDUP('VG working'!F575*HLOOKUP('Special Numbers_AT'!$AB$2,'Special Numbers_AT'!$AC$2:$AI$3,2,0),4)</f>
        <v>€ 0.5069</v>
      </c>
      <c r="G575" s="78" t="str">
        <f>VLOOKUP('Special Numbers_AT'!$AB$2,'Special Numbers_AT'!$AL$7:$AM$7,2,0)&amp;" "&amp;ROUNDUP('VG working'!G575*HLOOKUP('Special Numbers_AT'!$AB$2,'Special Numbers_AT'!$AC$2:$AI$3,2,0),4)</f>
        <v>€ 0.5069</v>
      </c>
    </row>
    <row r="576" spans="2:7" hidden="1" x14ac:dyDescent="0.35">
      <c r="B576" s="78" t="s">
        <v>1803</v>
      </c>
      <c r="C576" s="77" t="s">
        <v>24</v>
      </c>
      <c r="D576" s="77" t="s">
        <v>1002</v>
      </c>
      <c r="E576" s="77" t="s">
        <v>1002</v>
      </c>
      <c r="F576" s="78" t="str">
        <f>VLOOKUP('Special Numbers_AT'!$AB$2,'Special Numbers_AT'!$AL$7:$AM$7,2,0)&amp;" "&amp;ROUNDUP('VG working'!F576*HLOOKUP('Special Numbers_AT'!$AB$2,'Special Numbers_AT'!$AC$2:$AI$3,2,0),4)</f>
        <v>€ 0.5069</v>
      </c>
      <c r="G576" s="78" t="str">
        <f>VLOOKUP('Special Numbers_AT'!$AB$2,'Special Numbers_AT'!$AL$7:$AM$7,2,0)&amp;" "&amp;ROUNDUP('VG working'!G576*HLOOKUP('Special Numbers_AT'!$AB$2,'Special Numbers_AT'!$AC$2:$AI$3,2,0),4)</f>
        <v>€ 0.5069</v>
      </c>
    </row>
    <row r="577" spans="2:7" hidden="1" x14ac:dyDescent="0.35">
      <c r="B577" s="78" t="s">
        <v>1803</v>
      </c>
      <c r="C577" s="77" t="s">
        <v>24</v>
      </c>
      <c r="D577" s="77" t="s">
        <v>1003</v>
      </c>
      <c r="E577" s="77" t="s">
        <v>1003</v>
      </c>
      <c r="F577" s="78" t="str">
        <f>VLOOKUP('Special Numbers_AT'!$AB$2,'Special Numbers_AT'!$AL$7:$AM$7,2,0)&amp;" "&amp;ROUNDUP('VG working'!F577*HLOOKUP('Special Numbers_AT'!$AB$2,'Special Numbers_AT'!$AC$2:$AI$3,2,0),4)</f>
        <v>€ 0.5069</v>
      </c>
      <c r="G577" s="78" t="str">
        <f>VLOOKUP('Special Numbers_AT'!$AB$2,'Special Numbers_AT'!$AL$7:$AM$7,2,0)&amp;" "&amp;ROUNDUP('VG working'!G577*HLOOKUP('Special Numbers_AT'!$AB$2,'Special Numbers_AT'!$AC$2:$AI$3,2,0),4)</f>
        <v>€ 0.5069</v>
      </c>
    </row>
    <row r="578" spans="2:7" hidden="1" x14ac:dyDescent="0.35">
      <c r="B578" s="78" t="s">
        <v>1803</v>
      </c>
      <c r="C578" s="77" t="s">
        <v>24</v>
      </c>
      <c r="D578" s="77" t="s">
        <v>1004</v>
      </c>
      <c r="E578" s="77" t="s">
        <v>1004</v>
      </c>
      <c r="F578" s="78" t="str">
        <f>VLOOKUP('Special Numbers_AT'!$AB$2,'Special Numbers_AT'!$AL$7:$AM$7,2,0)&amp;" "&amp;ROUNDUP('VG working'!F578*HLOOKUP('Special Numbers_AT'!$AB$2,'Special Numbers_AT'!$AC$2:$AI$3,2,0),4)</f>
        <v>€ 0.5069</v>
      </c>
      <c r="G578" s="78" t="str">
        <f>VLOOKUP('Special Numbers_AT'!$AB$2,'Special Numbers_AT'!$AL$7:$AM$7,2,0)&amp;" "&amp;ROUNDUP('VG working'!G578*HLOOKUP('Special Numbers_AT'!$AB$2,'Special Numbers_AT'!$AC$2:$AI$3,2,0),4)</f>
        <v>€ 0.5069</v>
      </c>
    </row>
    <row r="579" spans="2:7" hidden="1" x14ac:dyDescent="0.35">
      <c r="B579" s="78" t="s">
        <v>1803</v>
      </c>
      <c r="C579" s="77" t="s">
        <v>24</v>
      </c>
      <c r="D579" s="77" t="s">
        <v>1005</v>
      </c>
      <c r="E579" s="77" t="s">
        <v>1005</v>
      </c>
      <c r="F579" s="78" t="str">
        <f>VLOOKUP('Special Numbers_AT'!$AB$2,'Special Numbers_AT'!$AL$7:$AM$7,2,0)&amp;" "&amp;ROUNDUP('VG working'!F579*HLOOKUP('Special Numbers_AT'!$AB$2,'Special Numbers_AT'!$AC$2:$AI$3,2,0),4)</f>
        <v>€ 0.5069</v>
      </c>
      <c r="G579" s="78" t="str">
        <f>VLOOKUP('Special Numbers_AT'!$AB$2,'Special Numbers_AT'!$AL$7:$AM$7,2,0)&amp;" "&amp;ROUNDUP('VG working'!G579*HLOOKUP('Special Numbers_AT'!$AB$2,'Special Numbers_AT'!$AC$2:$AI$3,2,0),4)</f>
        <v>€ 0.5069</v>
      </c>
    </row>
    <row r="580" spans="2:7" hidden="1" x14ac:dyDescent="0.35">
      <c r="B580" s="78" t="s">
        <v>1803</v>
      </c>
      <c r="C580" s="77" t="s">
        <v>24</v>
      </c>
      <c r="D580" s="77" t="s">
        <v>1006</v>
      </c>
      <c r="E580" s="77" t="s">
        <v>1006</v>
      </c>
      <c r="F580" s="78" t="str">
        <f>VLOOKUP('Special Numbers_AT'!$AB$2,'Special Numbers_AT'!$AL$7:$AM$7,2,0)&amp;" "&amp;ROUNDUP('VG working'!F580*HLOOKUP('Special Numbers_AT'!$AB$2,'Special Numbers_AT'!$AC$2:$AI$3,2,0),4)</f>
        <v>€ 0.5069</v>
      </c>
      <c r="G580" s="78" t="str">
        <f>VLOOKUP('Special Numbers_AT'!$AB$2,'Special Numbers_AT'!$AL$7:$AM$7,2,0)&amp;" "&amp;ROUNDUP('VG working'!G580*HLOOKUP('Special Numbers_AT'!$AB$2,'Special Numbers_AT'!$AC$2:$AI$3,2,0),4)</f>
        <v>€ 0.5069</v>
      </c>
    </row>
    <row r="581" spans="2:7" hidden="1" x14ac:dyDescent="0.35">
      <c r="B581" s="78" t="s">
        <v>1803</v>
      </c>
      <c r="C581" s="77" t="s">
        <v>24</v>
      </c>
      <c r="D581" s="77" t="s">
        <v>312</v>
      </c>
      <c r="E581" s="77" t="s">
        <v>313</v>
      </c>
      <c r="F581" s="78" t="str">
        <f>VLOOKUP('Special Numbers_AT'!$AB$2,'Special Numbers_AT'!$AL$7:$AM$7,2,0)&amp;" "&amp;ROUNDUP('VG working'!F581*HLOOKUP('Special Numbers_AT'!$AB$2,'Special Numbers_AT'!$AC$2:$AI$3,2,0),4)</f>
        <v>€ 0.5069</v>
      </c>
      <c r="G581" s="78" t="str">
        <f>VLOOKUP('Special Numbers_AT'!$AB$2,'Special Numbers_AT'!$AL$7:$AM$7,2,0)&amp;" "&amp;ROUNDUP('VG working'!G581*HLOOKUP('Special Numbers_AT'!$AB$2,'Special Numbers_AT'!$AC$2:$AI$3,2,0),4)</f>
        <v>€ 0.5069</v>
      </c>
    </row>
    <row r="582" spans="2:7" hidden="1" x14ac:dyDescent="0.35">
      <c r="B582" s="78" t="s">
        <v>1803</v>
      </c>
      <c r="C582" s="77" t="s">
        <v>24</v>
      </c>
      <c r="D582" s="77" t="s">
        <v>1007</v>
      </c>
      <c r="E582" s="77" t="s">
        <v>1007</v>
      </c>
      <c r="F582" s="78" t="str">
        <f>VLOOKUP('Special Numbers_AT'!$AB$2,'Special Numbers_AT'!$AL$7:$AM$7,2,0)&amp;" "&amp;ROUNDUP('VG working'!F582*HLOOKUP('Special Numbers_AT'!$AB$2,'Special Numbers_AT'!$AC$2:$AI$3,2,0),4)</f>
        <v>€ 0.5069</v>
      </c>
      <c r="G582" s="78" t="str">
        <f>VLOOKUP('Special Numbers_AT'!$AB$2,'Special Numbers_AT'!$AL$7:$AM$7,2,0)&amp;" "&amp;ROUNDUP('VG working'!G582*HLOOKUP('Special Numbers_AT'!$AB$2,'Special Numbers_AT'!$AC$2:$AI$3,2,0),4)</f>
        <v>€ 0.5069</v>
      </c>
    </row>
    <row r="583" spans="2:7" hidden="1" x14ac:dyDescent="0.35">
      <c r="B583" s="78" t="s">
        <v>1803</v>
      </c>
      <c r="C583" s="77" t="s">
        <v>24</v>
      </c>
      <c r="D583" s="77" t="s">
        <v>1008</v>
      </c>
      <c r="E583" s="77" t="s">
        <v>1008</v>
      </c>
      <c r="F583" s="78" t="str">
        <f>VLOOKUP('Special Numbers_AT'!$AB$2,'Special Numbers_AT'!$AL$7:$AM$7,2,0)&amp;" "&amp;ROUNDUP('VG working'!F583*HLOOKUP('Special Numbers_AT'!$AB$2,'Special Numbers_AT'!$AC$2:$AI$3,2,0),4)</f>
        <v>€ 0.5069</v>
      </c>
      <c r="G583" s="78" t="str">
        <f>VLOOKUP('Special Numbers_AT'!$AB$2,'Special Numbers_AT'!$AL$7:$AM$7,2,0)&amp;" "&amp;ROUNDUP('VG working'!G583*HLOOKUP('Special Numbers_AT'!$AB$2,'Special Numbers_AT'!$AC$2:$AI$3,2,0),4)</f>
        <v>€ 0.5069</v>
      </c>
    </row>
    <row r="584" spans="2:7" hidden="1" x14ac:dyDescent="0.35">
      <c r="B584" s="78" t="s">
        <v>1803</v>
      </c>
      <c r="C584" s="77" t="s">
        <v>24</v>
      </c>
      <c r="D584" s="77" t="s">
        <v>1009</v>
      </c>
      <c r="E584" s="77" t="s">
        <v>1009</v>
      </c>
      <c r="F584" s="78" t="str">
        <f>VLOOKUP('Special Numbers_AT'!$AB$2,'Special Numbers_AT'!$AL$7:$AM$7,2,0)&amp;" "&amp;ROUNDUP('VG working'!F584*HLOOKUP('Special Numbers_AT'!$AB$2,'Special Numbers_AT'!$AC$2:$AI$3,2,0),4)</f>
        <v>€ 0.5069</v>
      </c>
      <c r="G584" s="78" t="str">
        <f>VLOOKUP('Special Numbers_AT'!$AB$2,'Special Numbers_AT'!$AL$7:$AM$7,2,0)&amp;" "&amp;ROUNDUP('VG working'!G584*HLOOKUP('Special Numbers_AT'!$AB$2,'Special Numbers_AT'!$AC$2:$AI$3,2,0),4)</f>
        <v>€ 0.5069</v>
      </c>
    </row>
    <row r="585" spans="2:7" hidden="1" x14ac:dyDescent="0.35">
      <c r="B585" s="78" t="s">
        <v>1803</v>
      </c>
      <c r="C585" s="77" t="s">
        <v>24</v>
      </c>
      <c r="D585" s="77" t="s">
        <v>1010</v>
      </c>
      <c r="E585" s="77" t="s">
        <v>1010</v>
      </c>
      <c r="F585" s="78" t="str">
        <f>VLOOKUP('Special Numbers_AT'!$AB$2,'Special Numbers_AT'!$AL$7:$AM$7,2,0)&amp;" "&amp;ROUNDUP('VG working'!F585*HLOOKUP('Special Numbers_AT'!$AB$2,'Special Numbers_AT'!$AC$2:$AI$3,2,0),4)</f>
        <v>€ 0.5069</v>
      </c>
      <c r="G585" s="78" t="str">
        <f>VLOOKUP('Special Numbers_AT'!$AB$2,'Special Numbers_AT'!$AL$7:$AM$7,2,0)&amp;" "&amp;ROUNDUP('VG working'!G585*HLOOKUP('Special Numbers_AT'!$AB$2,'Special Numbers_AT'!$AC$2:$AI$3,2,0),4)</f>
        <v>€ 0.5069</v>
      </c>
    </row>
    <row r="586" spans="2:7" hidden="1" x14ac:dyDescent="0.35">
      <c r="B586" s="78" t="s">
        <v>1803</v>
      </c>
      <c r="C586" s="77" t="s">
        <v>24</v>
      </c>
      <c r="D586" s="77" t="s">
        <v>1011</v>
      </c>
      <c r="E586" s="77" t="s">
        <v>1011</v>
      </c>
      <c r="F586" s="78" t="str">
        <f>VLOOKUP('Special Numbers_AT'!$AB$2,'Special Numbers_AT'!$AL$7:$AM$7,2,0)&amp;" "&amp;ROUNDUP('VG working'!F586*HLOOKUP('Special Numbers_AT'!$AB$2,'Special Numbers_AT'!$AC$2:$AI$3,2,0),4)</f>
        <v>€ 0.5069</v>
      </c>
      <c r="G586" s="78" t="str">
        <f>VLOOKUP('Special Numbers_AT'!$AB$2,'Special Numbers_AT'!$AL$7:$AM$7,2,0)&amp;" "&amp;ROUNDUP('VG working'!G586*HLOOKUP('Special Numbers_AT'!$AB$2,'Special Numbers_AT'!$AC$2:$AI$3,2,0),4)</f>
        <v>€ 0.5069</v>
      </c>
    </row>
    <row r="587" spans="2:7" hidden="1" x14ac:dyDescent="0.35">
      <c r="B587" s="78" t="s">
        <v>1803</v>
      </c>
      <c r="C587" s="77" t="s">
        <v>24</v>
      </c>
      <c r="D587" s="77" t="s">
        <v>1012</v>
      </c>
      <c r="E587" s="77" t="s">
        <v>1012</v>
      </c>
      <c r="F587" s="78" t="str">
        <f>VLOOKUP('Special Numbers_AT'!$AB$2,'Special Numbers_AT'!$AL$7:$AM$7,2,0)&amp;" "&amp;ROUNDUP('VG working'!F587*HLOOKUP('Special Numbers_AT'!$AB$2,'Special Numbers_AT'!$AC$2:$AI$3,2,0),4)</f>
        <v>€ 0.5069</v>
      </c>
      <c r="G587" s="78" t="str">
        <f>VLOOKUP('Special Numbers_AT'!$AB$2,'Special Numbers_AT'!$AL$7:$AM$7,2,0)&amp;" "&amp;ROUNDUP('VG working'!G587*HLOOKUP('Special Numbers_AT'!$AB$2,'Special Numbers_AT'!$AC$2:$AI$3,2,0),4)</f>
        <v>€ 0.5069</v>
      </c>
    </row>
    <row r="588" spans="2:7" hidden="1" x14ac:dyDescent="0.35">
      <c r="B588" s="78" t="s">
        <v>1803</v>
      </c>
      <c r="C588" s="77" t="s">
        <v>24</v>
      </c>
      <c r="D588" s="77" t="s">
        <v>1013</v>
      </c>
      <c r="E588" s="77" t="s">
        <v>1013</v>
      </c>
      <c r="F588" s="78" t="str">
        <f>VLOOKUP('Special Numbers_AT'!$AB$2,'Special Numbers_AT'!$AL$7:$AM$7,2,0)&amp;" "&amp;ROUNDUP('VG working'!F588*HLOOKUP('Special Numbers_AT'!$AB$2,'Special Numbers_AT'!$AC$2:$AI$3,2,0),4)</f>
        <v>€ 0.5069</v>
      </c>
      <c r="G588" s="78" t="str">
        <f>VLOOKUP('Special Numbers_AT'!$AB$2,'Special Numbers_AT'!$AL$7:$AM$7,2,0)&amp;" "&amp;ROUNDUP('VG working'!G588*HLOOKUP('Special Numbers_AT'!$AB$2,'Special Numbers_AT'!$AC$2:$AI$3,2,0),4)</f>
        <v>€ 0.5069</v>
      </c>
    </row>
    <row r="589" spans="2:7" hidden="1" x14ac:dyDescent="0.35">
      <c r="B589" s="78" t="s">
        <v>1804</v>
      </c>
      <c r="C589" s="77" t="s">
        <v>24</v>
      </c>
      <c r="D589" s="77" t="s">
        <v>335</v>
      </c>
      <c r="E589" s="77" t="s">
        <v>336</v>
      </c>
      <c r="F589" s="78" t="str">
        <f>VLOOKUP('Special Numbers_AT'!$AB$2,'Special Numbers_AT'!$AL$7:$AM$7,2,0)&amp;" "&amp;ROUNDUP('VG working'!F589*HLOOKUP('Special Numbers_AT'!$AB$2,'Special Numbers_AT'!$AC$2:$AI$3,2,0),4)</f>
        <v>€ 0.5633</v>
      </c>
      <c r="G589" s="78" t="str">
        <f>VLOOKUP('Special Numbers_AT'!$AB$2,'Special Numbers_AT'!$AL$7:$AM$7,2,0)&amp;" "&amp;ROUNDUP('VG working'!G589*HLOOKUP('Special Numbers_AT'!$AB$2,'Special Numbers_AT'!$AC$2:$AI$3,2,0),4)</f>
        <v>€ 0.5633</v>
      </c>
    </row>
    <row r="590" spans="2:7" hidden="1" x14ac:dyDescent="0.35">
      <c r="B590" s="78" t="s">
        <v>1804</v>
      </c>
      <c r="C590" s="77" t="s">
        <v>24</v>
      </c>
      <c r="D590" s="77" t="s">
        <v>337</v>
      </c>
      <c r="E590" s="77" t="s">
        <v>338</v>
      </c>
      <c r="F590" s="78" t="str">
        <f>VLOOKUP('Special Numbers_AT'!$AB$2,'Special Numbers_AT'!$AL$7:$AM$7,2,0)&amp;" "&amp;ROUNDUP('VG working'!F590*HLOOKUP('Special Numbers_AT'!$AB$2,'Special Numbers_AT'!$AC$2:$AI$3,2,0),4)</f>
        <v>€ 0.5633</v>
      </c>
      <c r="G590" s="78" t="str">
        <f>VLOOKUP('Special Numbers_AT'!$AB$2,'Special Numbers_AT'!$AL$7:$AM$7,2,0)&amp;" "&amp;ROUNDUP('VG working'!G590*HLOOKUP('Special Numbers_AT'!$AB$2,'Special Numbers_AT'!$AC$2:$AI$3,2,0),4)</f>
        <v>€ 0.5633</v>
      </c>
    </row>
    <row r="591" spans="2:7" hidden="1" x14ac:dyDescent="0.35">
      <c r="B591" s="78" t="s">
        <v>1804</v>
      </c>
      <c r="C591" s="77" t="s">
        <v>24</v>
      </c>
      <c r="D591" s="77" t="s">
        <v>1014</v>
      </c>
      <c r="E591" s="77" t="s">
        <v>1015</v>
      </c>
      <c r="F591" s="78" t="str">
        <f>VLOOKUP('Special Numbers_AT'!$AB$2,'Special Numbers_AT'!$AL$7:$AM$7,2,0)&amp;" "&amp;ROUNDUP('VG working'!F591*HLOOKUP('Special Numbers_AT'!$AB$2,'Special Numbers_AT'!$AC$2:$AI$3,2,0),4)</f>
        <v>€ 0.5633</v>
      </c>
      <c r="G591" s="78" t="str">
        <f>VLOOKUP('Special Numbers_AT'!$AB$2,'Special Numbers_AT'!$AL$7:$AM$7,2,0)&amp;" "&amp;ROUNDUP('VG working'!G591*HLOOKUP('Special Numbers_AT'!$AB$2,'Special Numbers_AT'!$AC$2:$AI$3,2,0),4)</f>
        <v>€ 0.5633</v>
      </c>
    </row>
    <row r="592" spans="2:7" hidden="1" x14ac:dyDescent="0.35">
      <c r="B592" s="78" t="s">
        <v>1804</v>
      </c>
      <c r="C592" s="77" t="s">
        <v>24</v>
      </c>
      <c r="D592" s="77" t="s">
        <v>1016</v>
      </c>
      <c r="E592" s="77" t="s">
        <v>1017</v>
      </c>
      <c r="F592" s="78" t="str">
        <f>VLOOKUP('Special Numbers_AT'!$AB$2,'Special Numbers_AT'!$AL$7:$AM$7,2,0)&amp;" "&amp;ROUNDUP('VG working'!F592*HLOOKUP('Special Numbers_AT'!$AB$2,'Special Numbers_AT'!$AC$2:$AI$3,2,0),4)</f>
        <v>€ 0.5633</v>
      </c>
      <c r="G592" s="78" t="str">
        <f>VLOOKUP('Special Numbers_AT'!$AB$2,'Special Numbers_AT'!$AL$7:$AM$7,2,0)&amp;" "&amp;ROUNDUP('VG working'!G592*HLOOKUP('Special Numbers_AT'!$AB$2,'Special Numbers_AT'!$AC$2:$AI$3,2,0),4)</f>
        <v>€ 0.5633</v>
      </c>
    </row>
    <row r="593" spans="2:7" hidden="1" x14ac:dyDescent="0.35">
      <c r="B593" s="78" t="s">
        <v>1804</v>
      </c>
      <c r="C593" s="77" t="s">
        <v>24</v>
      </c>
      <c r="D593" s="77" t="s">
        <v>1018</v>
      </c>
      <c r="E593" s="77" t="s">
        <v>1019</v>
      </c>
      <c r="F593" s="78" t="str">
        <f>VLOOKUP('Special Numbers_AT'!$AB$2,'Special Numbers_AT'!$AL$7:$AM$7,2,0)&amp;" "&amp;ROUNDUP('VG working'!F593*HLOOKUP('Special Numbers_AT'!$AB$2,'Special Numbers_AT'!$AC$2:$AI$3,2,0),4)</f>
        <v>€ 0.5633</v>
      </c>
      <c r="G593" s="78" t="str">
        <f>VLOOKUP('Special Numbers_AT'!$AB$2,'Special Numbers_AT'!$AL$7:$AM$7,2,0)&amp;" "&amp;ROUNDUP('VG working'!G593*HLOOKUP('Special Numbers_AT'!$AB$2,'Special Numbers_AT'!$AC$2:$AI$3,2,0),4)</f>
        <v>€ 0.5633</v>
      </c>
    </row>
    <row r="594" spans="2:7" hidden="1" x14ac:dyDescent="0.35">
      <c r="B594" s="78" t="s">
        <v>1804</v>
      </c>
      <c r="C594" s="77" t="s">
        <v>24</v>
      </c>
      <c r="D594" s="77" t="s">
        <v>1020</v>
      </c>
      <c r="E594" s="77" t="s">
        <v>1021</v>
      </c>
      <c r="F594" s="78" t="str">
        <f>VLOOKUP('Special Numbers_AT'!$AB$2,'Special Numbers_AT'!$AL$7:$AM$7,2,0)&amp;" "&amp;ROUNDUP('VG working'!F594*HLOOKUP('Special Numbers_AT'!$AB$2,'Special Numbers_AT'!$AC$2:$AI$3,2,0),4)</f>
        <v>€ 0.5633</v>
      </c>
      <c r="G594" s="78" t="str">
        <f>VLOOKUP('Special Numbers_AT'!$AB$2,'Special Numbers_AT'!$AL$7:$AM$7,2,0)&amp;" "&amp;ROUNDUP('VG working'!G594*HLOOKUP('Special Numbers_AT'!$AB$2,'Special Numbers_AT'!$AC$2:$AI$3,2,0),4)</f>
        <v>€ 0.5633</v>
      </c>
    </row>
    <row r="595" spans="2:7" hidden="1" x14ac:dyDescent="0.35">
      <c r="B595" s="78" t="s">
        <v>1804</v>
      </c>
      <c r="C595" s="77" t="s">
        <v>24</v>
      </c>
      <c r="D595" s="77" t="s">
        <v>343</v>
      </c>
      <c r="E595" s="77" t="s">
        <v>344</v>
      </c>
      <c r="F595" s="78" t="str">
        <f>VLOOKUP('Special Numbers_AT'!$AB$2,'Special Numbers_AT'!$AL$7:$AM$7,2,0)&amp;" "&amp;ROUNDUP('VG working'!F595*HLOOKUP('Special Numbers_AT'!$AB$2,'Special Numbers_AT'!$AC$2:$AI$3,2,0),4)</f>
        <v>€ 0.5633</v>
      </c>
      <c r="G595" s="78" t="str">
        <f>VLOOKUP('Special Numbers_AT'!$AB$2,'Special Numbers_AT'!$AL$7:$AM$7,2,0)&amp;" "&amp;ROUNDUP('VG working'!G595*HLOOKUP('Special Numbers_AT'!$AB$2,'Special Numbers_AT'!$AC$2:$AI$3,2,0),4)</f>
        <v>€ 0.5633</v>
      </c>
    </row>
    <row r="596" spans="2:7" hidden="1" x14ac:dyDescent="0.35">
      <c r="B596" s="78" t="s">
        <v>1804</v>
      </c>
      <c r="C596" s="77" t="s">
        <v>24</v>
      </c>
      <c r="D596" s="77" t="s">
        <v>345</v>
      </c>
      <c r="E596" s="77" t="s">
        <v>346</v>
      </c>
      <c r="F596" s="78" t="str">
        <f>VLOOKUP('Special Numbers_AT'!$AB$2,'Special Numbers_AT'!$AL$7:$AM$7,2,0)&amp;" "&amp;ROUNDUP('VG working'!F596*HLOOKUP('Special Numbers_AT'!$AB$2,'Special Numbers_AT'!$AC$2:$AI$3,2,0),4)</f>
        <v>€ 0.5633</v>
      </c>
      <c r="G596" s="78" t="str">
        <f>VLOOKUP('Special Numbers_AT'!$AB$2,'Special Numbers_AT'!$AL$7:$AM$7,2,0)&amp;" "&amp;ROUNDUP('VG working'!G596*HLOOKUP('Special Numbers_AT'!$AB$2,'Special Numbers_AT'!$AC$2:$AI$3,2,0),4)</f>
        <v>€ 0.5633</v>
      </c>
    </row>
    <row r="597" spans="2:7" hidden="1" x14ac:dyDescent="0.35">
      <c r="B597" s="78" t="s">
        <v>1804</v>
      </c>
      <c r="C597" s="77" t="s">
        <v>24</v>
      </c>
      <c r="D597" s="77" t="s">
        <v>349</v>
      </c>
      <c r="E597" s="77" t="s">
        <v>350</v>
      </c>
      <c r="F597" s="78" t="str">
        <f>VLOOKUP('Special Numbers_AT'!$AB$2,'Special Numbers_AT'!$AL$7:$AM$7,2,0)&amp;" "&amp;ROUNDUP('VG working'!F597*HLOOKUP('Special Numbers_AT'!$AB$2,'Special Numbers_AT'!$AC$2:$AI$3,2,0),4)</f>
        <v>€ 0.5633</v>
      </c>
      <c r="G597" s="78" t="str">
        <f>VLOOKUP('Special Numbers_AT'!$AB$2,'Special Numbers_AT'!$AL$7:$AM$7,2,0)&amp;" "&amp;ROUNDUP('VG working'!G597*HLOOKUP('Special Numbers_AT'!$AB$2,'Special Numbers_AT'!$AC$2:$AI$3,2,0),4)</f>
        <v>€ 0.5633</v>
      </c>
    </row>
    <row r="598" spans="2:7" hidden="1" x14ac:dyDescent="0.35">
      <c r="B598" s="78" t="s">
        <v>1804</v>
      </c>
      <c r="C598" s="77" t="s">
        <v>24</v>
      </c>
      <c r="D598" s="77" t="s">
        <v>1022</v>
      </c>
      <c r="E598" s="77" t="s">
        <v>1023</v>
      </c>
      <c r="F598" s="78" t="str">
        <f>VLOOKUP('Special Numbers_AT'!$AB$2,'Special Numbers_AT'!$AL$7:$AM$7,2,0)&amp;" "&amp;ROUNDUP('VG working'!F598*HLOOKUP('Special Numbers_AT'!$AB$2,'Special Numbers_AT'!$AC$2:$AI$3,2,0),4)</f>
        <v>€ 0.5633</v>
      </c>
      <c r="G598" s="78" t="str">
        <f>VLOOKUP('Special Numbers_AT'!$AB$2,'Special Numbers_AT'!$AL$7:$AM$7,2,0)&amp;" "&amp;ROUNDUP('VG working'!G598*HLOOKUP('Special Numbers_AT'!$AB$2,'Special Numbers_AT'!$AC$2:$AI$3,2,0),4)</f>
        <v>€ 0.5633</v>
      </c>
    </row>
    <row r="599" spans="2:7" hidden="1" x14ac:dyDescent="0.35">
      <c r="B599" s="78" t="s">
        <v>1804</v>
      </c>
      <c r="C599" s="77" t="s">
        <v>24</v>
      </c>
      <c r="D599" s="77" t="s">
        <v>353</v>
      </c>
      <c r="E599" s="77" t="s">
        <v>356</v>
      </c>
      <c r="F599" s="78" t="str">
        <f>VLOOKUP('Special Numbers_AT'!$AB$2,'Special Numbers_AT'!$AL$7:$AM$7,2,0)&amp;" "&amp;ROUNDUP('VG working'!F599*HLOOKUP('Special Numbers_AT'!$AB$2,'Special Numbers_AT'!$AC$2:$AI$3,2,0),4)</f>
        <v>€ 0.5633</v>
      </c>
      <c r="G599" s="78" t="str">
        <f>VLOOKUP('Special Numbers_AT'!$AB$2,'Special Numbers_AT'!$AL$7:$AM$7,2,0)&amp;" "&amp;ROUNDUP('VG working'!G599*HLOOKUP('Special Numbers_AT'!$AB$2,'Special Numbers_AT'!$AC$2:$AI$3,2,0),4)</f>
        <v>€ 0.5633</v>
      </c>
    </row>
    <row r="600" spans="2:7" hidden="1" x14ac:dyDescent="0.35">
      <c r="B600" s="78" t="s">
        <v>1804</v>
      </c>
      <c r="C600" s="77" t="s">
        <v>24</v>
      </c>
      <c r="D600" s="77" t="s">
        <v>1024</v>
      </c>
      <c r="E600" s="77" t="s">
        <v>1025</v>
      </c>
      <c r="F600" s="78" t="str">
        <f>VLOOKUP('Special Numbers_AT'!$AB$2,'Special Numbers_AT'!$AL$7:$AM$7,2,0)&amp;" "&amp;ROUNDUP('VG working'!F600*HLOOKUP('Special Numbers_AT'!$AB$2,'Special Numbers_AT'!$AC$2:$AI$3,2,0),4)</f>
        <v>€ 0.5633</v>
      </c>
      <c r="G600" s="78" t="str">
        <f>VLOOKUP('Special Numbers_AT'!$AB$2,'Special Numbers_AT'!$AL$7:$AM$7,2,0)&amp;" "&amp;ROUNDUP('VG working'!G600*HLOOKUP('Special Numbers_AT'!$AB$2,'Special Numbers_AT'!$AC$2:$AI$3,2,0),4)</f>
        <v>€ 0.5633</v>
      </c>
    </row>
    <row r="601" spans="2:7" hidden="1" x14ac:dyDescent="0.35">
      <c r="B601" s="78" t="s">
        <v>1804</v>
      </c>
      <c r="C601" s="77" t="s">
        <v>24</v>
      </c>
      <c r="D601" s="77" t="s">
        <v>1026</v>
      </c>
      <c r="E601" s="77" t="s">
        <v>1027</v>
      </c>
      <c r="F601" s="78" t="str">
        <f>VLOOKUP('Special Numbers_AT'!$AB$2,'Special Numbers_AT'!$AL$7:$AM$7,2,0)&amp;" "&amp;ROUNDUP('VG working'!F601*HLOOKUP('Special Numbers_AT'!$AB$2,'Special Numbers_AT'!$AC$2:$AI$3,2,0),4)</f>
        <v>€ 0.5633</v>
      </c>
      <c r="G601" s="78" t="str">
        <f>VLOOKUP('Special Numbers_AT'!$AB$2,'Special Numbers_AT'!$AL$7:$AM$7,2,0)&amp;" "&amp;ROUNDUP('VG working'!G601*HLOOKUP('Special Numbers_AT'!$AB$2,'Special Numbers_AT'!$AC$2:$AI$3,2,0),4)</f>
        <v>€ 0.5633</v>
      </c>
    </row>
    <row r="602" spans="2:7" hidden="1" x14ac:dyDescent="0.35">
      <c r="B602" s="78" t="s">
        <v>1804</v>
      </c>
      <c r="C602" s="77" t="s">
        <v>24</v>
      </c>
      <c r="D602" s="77" t="s">
        <v>1028</v>
      </c>
      <c r="E602" s="77" t="s">
        <v>1029</v>
      </c>
      <c r="F602" s="78" t="str">
        <f>VLOOKUP('Special Numbers_AT'!$AB$2,'Special Numbers_AT'!$AL$7:$AM$7,2,0)&amp;" "&amp;ROUNDUP('VG working'!F602*HLOOKUP('Special Numbers_AT'!$AB$2,'Special Numbers_AT'!$AC$2:$AI$3,2,0),4)</f>
        <v>€ 0.5633</v>
      </c>
      <c r="G602" s="78" t="str">
        <f>VLOOKUP('Special Numbers_AT'!$AB$2,'Special Numbers_AT'!$AL$7:$AM$7,2,0)&amp;" "&amp;ROUNDUP('VG working'!G602*HLOOKUP('Special Numbers_AT'!$AB$2,'Special Numbers_AT'!$AC$2:$AI$3,2,0),4)</f>
        <v>€ 0.5633</v>
      </c>
    </row>
    <row r="603" spans="2:7" hidden="1" x14ac:dyDescent="0.35">
      <c r="B603" s="78" t="s">
        <v>1804</v>
      </c>
      <c r="C603" s="77" t="s">
        <v>24</v>
      </c>
      <c r="D603" s="77" t="s">
        <v>1030</v>
      </c>
      <c r="E603" s="77" t="s">
        <v>1030</v>
      </c>
      <c r="F603" s="78" t="str">
        <f>VLOOKUP('Special Numbers_AT'!$AB$2,'Special Numbers_AT'!$AL$7:$AM$7,2,0)&amp;" "&amp;ROUNDUP('VG working'!F603*HLOOKUP('Special Numbers_AT'!$AB$2,'Special Numbers_AT'!$AC$2:$AI$3,2,0),4)</f>
        <v>€ 0.5633</v>
      </c>
      <c r="G603" s="78" t="str">
        <f>VLOOKUP('Special Numbers_AT'!$AB$2,'Special Numbers_AT'!$AL$7:$AM$7,2,0)&amp;" "&amp;ROUNDUP('VG working'!G603*HLOOKUP('Special Numbers_AT'!$AB$2,'Special Numbers_AT'!$AC$2:$AI$3,2,0),4)</f>
        <v>€ 0.5633</v>
      </c>
    </row>
    <row r="604" spans="2:7" hidden="1" x14ac:dyDescent="0.35">
      <c r="B604" s="78" t="s">
        <v>1804</v>
      </c>
      <c r="C604" s="77" t="s">
        <v>24</v>
      </c>
      <c r="D604" s="77" t="s">
        <v>1031</v>
      </c>
      <c r="E604" s="77" t="s">
        <v>1031</v>
      </c>
      <c r="F604" s="78" t="str">
        <f>VLOOKUP('Special Numbers_AT'!$AB$2,'Special Numbers_AT'!$AL$7:$AM$7,2,0)&amp;" "&amp;ROUNDUP('VG working'!F604*HLOOKUP('Special Numbers_AT'!$AB$2,'Special Numbers_AT'!$AC$2:$AI$3,2,0),4)</f>
        <v>€ 0.5633</v>
      </c>
      <c r="G604" s="78" t="str">
        <f>VLOOKUP('Special Numbers_AT'!$AB$2,'Special Numbers_AT'!$AL$7:$AM$7,2,0)&amp;" "&amp;ROUNDUP('VG working'!G604*HLOOKUP('Special Numbers_AT'!$AB$2,'Special Numbers_AT'!$AC$2:$AI$3,2,0),4)</f>
        <v>€ 0.5633</v>
      </c>
    </row>
    <row r="605" spans="2:7" hidden="1" x14ac:dyDescent="0.35">
      <c r="B605" s="78" t="s">
        <v>1804</v>
      </c>
      <c r="C605" s="77" t="s">
        <v>24</v>
      </c>
      <c r="D605" s="77" t="s">
        <v>1032</v>
      </c>
      <c r="E605" s="77" t="s">
        <v>1032</v>
      </c>
      <c r="F605" s="78" t="str">
        <f>VLOOKUP('Special Numbers_AT'!$AB$2,'Special Numbers_AT'!$AL$7:$AM$7,2,0)&amp;" "&amp;ROUNDUP('VG working'!F605*HLOOKUP('Special Numbers_AT'!$AB$2,'Special Numbers_AT'!$AC$2:$AI$3,2,0),4)</f>
        <v>€ 0.5633</v>
      </c>
      <c r="G605" s="78" t="str">
        <f>VLOOKUP('Special Numbers_AT'!$AB$2,'Special Numbers_AT'!$AL$7:$AM$7,2,0)&amp;" "&amp;ROUNDUP('VG working'!G605*HLOOKUP('Special Numbers_AT'!$AB$2,'Special Numbers_AT'!$AC$2:$AI$3,2,0),4)</f>
        <v>€ 0.5633</v>
      </c>
    </row>
    <row r="606" spans="2:7" hidden="1" x14ac:dyDescent="0.35">
      <c r="B606" s="78" t="s">
        <v>1804</v>
      </c>
      <c r="C606" s="77" t="s">
        <v>24</v>
      </c>
      <c r="D606" s="77" t="s">
        <v>1033</v>
      </c>
      <c r="E606" s="77" t="s">
        <v>1033</v>
      </c>
      <c r="F606" s="78" t="str">
        <f>VLOOKUP('Special Numbers_AT'!$AB$2,'Special Numbers_AT'!$AL$7:$AM$7,2,0)&amp;" "&amp;ROUNDUP('VG working'!F606*HLOOKUP('Special Numbers_AT'!$AB$2,'Special Numbers_AT'!$AC$2:$AI$3,2,0),4)</f>
        <v>€ 0.5633</v>
      </c>
      <c r="G606" s="78" t="str">
        <f>VLOOKUP('Special Numbers_AT'!$AB$2,'Special Numbers_AT'!$AL$7:$AM$7,2,0)&amp;" "&amp;ROUNDUP('VG working'!G606*HLOOKUP('Special Numbers_AT'!$AB$2,'Special Numbers_AT'!$AC$2:$AI$3,2,0),4)</f>
        <v>€ 0.5633</v>
      </c>
    </row>
    <row r="607" spans="2:7" hidden="1" x14ac:dyDescent="0.35">
      <c r="B607" s="78" t="s">
        <v>1804</v>
      </c>
      <c r="C607" s="77" t="s">
        <v>24</v>
      </c>
      <c r="D607" s="77" t="s">
        <v>1034</v>
      </c>
      <c r="E607" s="77" t="s">
        <v>1035</v>
      </c>
      <c r="F607" s="78" t="str">
        <f>VLOOKUP('Special Numbers_AT'!$AB$2,'Special Numbers_AT'!$AL$7:$AM$7,2,0)&amp;" "&amp;ROUNDUP('VG working'!F607*HLOOKUP('Special Numbers_AT'!$AB$2,'Special Numbers_AT'!$AC$2:$AI$3,2,0),4)</f>
        <v>€ 0.5633</v>
      </c>
      <c r="G607" s="78" t="str">
        <f>VLOOKUP('Special Numbers_AT'!$AB$2,'Special Numbers_AT'!$AL$7:$AM$7,2,0)&amp;" "&amp;ROUNDUP('VG working'!G607*HLOOKUP('Special Numbers_AT'!$AB$2,'Special Numbers_AT'!$AC$2:$AI$3,2,0),4)</f>
        <v>€ 0.5633</v>
      </c>
    </row>
    <row r="608" spans="2:7" hidden="1" x14ac:dyDescent="0.35">
      <c r="B608" s="78" t="s">
        <v>1804</v>
      </c>
      <c r="C608" s="77" t="s">
        <v>24</v>
      </c>
      <c r="D608" s="77" t="s">
        <v>1036</v>
      </c>
      <c r="E608" s="77" t="s">
        <v>1037</v>
      </c>
      <c r="F608" s="78" t="str">
        <f>VLOOKUP('Special Numbers_AT'!$AB$2,'Special Numbers_AT'!$AL$7:$AM$7,2,0)&amp;" "&amp;ROUNDUP('VG working'!F608*HLOOKUP('Special Numbers_AT'!$AB$2,'Special Numbers_AT'!$AC$2:$AI$3,2,0),4)</f>
        <v>€ 0.5633</v>
      </c>
      <c r="G608" s="78" t="str">
        <f>VLOOKUP('Special Numbers_AT'!$AB$2,'Special Numbers_AT'!$AL$7:$AM$7,2,0)&amp;" "&amp;ROUNDUP('VG working'!G608*HLOOKUP('Special Numbers_AT'!$AB$2,'Special Numbers_AT'!$AC$2:$AI$3,2,0),4)</f>
        <v>€ 0.5633</v>
      </c>
    </row>
    <row r="609" spans="2:7" hidden="1" x14ac:dyDescent="0.35">
      <c r="B609" s="78" t="s">
        <v>1804</v>
      </c>
      <c r="C609" s="77" t="s">
        <v>24</v>
      </c>
      <c r="D609" s="77" t="s">
        <v>1038</v>
      </c>
      <c r="E609" s="77" t="s">
        <v>1038</v>
      </c>
      <c r="F609" s="78" t="str">
        <f>VLOOKUP('Special Numbers_AT'!$AB$2,'Special Numbers_AT'!$AL$7:$AM$7,2,0)&amp;" "&amp;ROUNDUP('VG working'!F609*HLOOKUP('Special Numbers_AT'!$AB$2,'Special Numbers_AT'!$AC$2:$AI$3,2,0),4)</f>
        <v>€ 0.5633</v>
      </c>
      <c r="G609" s="78" t="str">
        <f>VLOOKUP('Special Numbers_AT'!$AB$2,'Special Numbers_AT'!$AL$7:$AM$7,2,0)&amp;" "&amp;ROUNDUP('VG working'!G609*HLOOKUP('Special Numbers_AT'!$AB$2,'Special Numbers_AT'!$AC$2:$AI$3,2,0),4)</f>
        <v>€ 0.5633</v>
      </c>
    </row>
    <row r="610" spans="2:7" hidden="1" x14ac:dyDescent="0.35">
      <c r="B610" s="78" t="s">
        <v>1804</v>
      </c>
      <c r="C610" s="77" t="s">
        <v>24</v>
      </c>
      <c r="D610" s="77" t="s">
        <v>363</v>
      </c>
      <c r="E610" s="77" t="s">
        <v>363</v>
      </c>
      <c r="F610" s="78" t="str">
        <f>VLOOKUP('Special Numbers_AT'!$AB$2,'Special Numbers_AT'!$AL$7:$AM$7,2,0)&amp;" "&amp;ROUNDUP('VG working'!F610*HLOOKUP('Special Numbers_AT'!$AB$2,'Special Numbers_AT'!$AC$2:$AI$3,2,0),4)</f>
        <v>€ 0.5633</v>
      </c>
      <c r="G610" s="78" t="str">
        <f>VLOOKUP('Special Numbers_AT'!$AB$2,'Special Numbers_AT'!$AL$7:$AM$7,2,0)&amp;" "&amp;ROUNDUP('VG working'!G610*HLOOKUP('Special Numbers_AT'!$AB$2,'Special Numbers_AT'!$AC$2:$AI$3,2,0),4)</f>
        <v>€ 0.5633</v>
      </c>
    </row>
    <row r="611" spans="2:7" hidden="1" x14ac:dyDescent="0.35">
      <c r="B611" s="78" t="s">
        <v>1805</v>
      </c>
      <c r="C611" s="77" t="s">
        <v>24</v>
      </c>
      <c r="D611" s="77" t="s">
        <v>1039</v>
      </c>
      <c r="E611" s="77" t="s">
        <v>1040</v>
      </c>
      <c r="F611" s="78" t="str">
        <f>VLOOKUP('Special Numbers_AT'!$AB$2,'Special Numbers_AT'!$AL$7:$AM$7,2,0)&amp;" "&amp;ROUNDUP('VG working'!F611*HLOOKUP('Special Numbers_AT'!$AB$2,'Special Numbers_AT'!$AC$2:$AI$3,2,0),4)</f>
        <v>€ 0.6057</v>
      </c>
      <c r="G611" s="78" t="str">
        <f>VLOOKUP('Special Numbers_AT'!$AB$2,'Special Numbers_AT'!$AL$7:$AM$7,2,0)&amp;" "&amp;ROUNDUP('VG working'!G611*HLOOKUP('Special Numbers_AT'!$AB$2,'Special Numbers_AT'!$AC$2:$AI$3,2,0),4)</f>
        <v>€ 0.6057</v>
      </c>
    </row>
    <row r="612" spans="2:7" hidden="1" x14ac:dyDescent="0.35">
      <c r="B612" s="78" t="s">
        <v>1805</v>
      </c>
      <c r="C612" s="77" t="s">
        <v>24</v>
      </c>
      <c r="D612" s="77" t="s">
        <v>1041</v>
      </c>
      <c r="E612" s="77" t="s">
        <v>1042</v>
      </c>
      <c r="F612" s="78" t="str">
        <f>VLOOKUP('Special Numbers_AT'!$AB$2,'Special Numbers_AT'!$AL$7:$AM$7,2,0)&amp;" "&amp;ROUNDUP('VG working'!F612*HLOOKUP('Special Numbers_AT'!$AB$2,'Special Numbers_AT'!$AC$2:$AI$3,2,0),4)</f>
        <v>€ 0.6057</v>
      </c>
      <c r="G612" s="78" t="str">
        <f>VLOOKUP('Special Numbers_AT'!$AB$2,'Special Numbers_AT'!$AL$7:$AM$7,2,0)&amp;" "&amp;ROUNDUP('VG working'!G612*HLOOKUP('Special Numbers_AT'!$AB$2,'Special Numbers_AT'!$AC$2:$AI$3,2,0),4)</f>
        <v>€ 0.6057</v>
      </c>
    </row>
    <row r="613" spans="2:7" hidden="1" x14ac:dyDescent="0.35">
      <c r="B613" s="78" t="s">
        <v>1805</v>
      </c>
      <c r="C613" s="77" t="s">
        <v>24</v>
      </c>
      <c r="D613" s="77" t="s">
        <v>1043</v>
      </c>
      <c r="E613" s="77" t="s">
        <v>1044</v>
      </c>
      <c r="F613" s="78" t="str">
        <f>VLOOKUP('Special Numbers_AT'!$AB$2,'Special Numbers_AT'!$AL$7:$AM$7,2,0)&amp;" "&amp;ROUNDUP('VG working'!F613*HLOOKUP('Special Numbers_AT'!$AB$2,'Special Numbers_AT'!$AC$2:$AI$3,2,0),4)</f>
        <v>€ 0.6057</v>
      </c>
      <c r="G613" s="78" t="str">
        <f>VLOOKUP('Special Numbers_AT'!$AB$2,'Special Numbers_AT'!$AL$7:$AM$7,2,0)&amp;" "&amp;ROUNDUP('VG working'!G613*HLOOKUP('Special Numbers_AT'!$AB$2,'Special Numbers_AT'!$AC$2:$AI$3,2,0),4)</f>
        <v>€ 0.6057</v>
      </c>
    </row>
    <row r="614" spans="2:7" hidden="1" x14ac:dyDescent="0.35">
      <c r="B614" s="78" t="s">
        <v>1805</v>
      </c>
      <c r="C614" s="77" t="s">
        <v>24</v>
      </c>
      <c r="D614" s="77" t="s">
        <v>1045</v>
      </c>
      <c r="E614" s="77" t="s">
        <v>1046</v>
      </c>
      <c r="F614" s="78" t="str">
        <f>VLOOKUP('Special Numbers_AT'!$AB$2,'Special Numbers_AT'!$AL$7:$AM$7,2,0)&amp;" "&amp;ROUNDUP('VG working'!F614*HLOOKUP('Special Numbers_AT'!$AB$2,'Special Numbers_AT'!$AC$2:$AI$3,2,0),4)</f>
        <v>€ 0.6057</v>
      </c>
      <c r="G614" s="78" t="str">
        <f>VLOOKUP('Special Numbers_AT'!$AB$2,'Special Numbers_AT'!$AL$7:$AM$7,2,0)&amp;" "&amp;ROUNDUP('VG working'!G614*HLOOKUP('Special Numbers_AT'!$AB$2,'Special Numbers_AT'!$AC$2:$AI$3,2,0),4)</f>
        <v>€ 0.6057</v>
      </c>
    </row>
    <row r="615" spans="2:7" hidden="1" x14ac:dyDescent="0.35">
      <c r="B615" s="78" t="s">
        <v>1805</v>
      </c>
      <c r="C615" s="77" t="s">
        <v>24</v>
      </c>
      <c r="D615" s="77" t="s">
        <v>1047</v>
      </c>
      <c r="E615" s="77" t="s">
        <v>1047</v>
      </c>
      <c r="F615" s="78" t="str">
        <f>VLOOKUP('Special Numbers_AT'!$AB$2,'Special Numbers_AT'!$AL$7:$AM$7,2,0)&amp;" "&amp;ROUNDUP('VG working'!F615*HLOOKUP('Special Numbers_AT'!$AB$2,'Special Numbers_AT'!$AC$2:$AI$3,2,0),4)</f>
        <v>€ 0.6057</v>
      </c>
      <c r="G615" s="78" t="str">
        <f>VLOOKUP('Special Numbers_AT'!$AB$2,'Special Numbers_AT'!$AL$7:$AM$7,2,0)&amp;" "&amp;ROUNDUP('VG working'!G615*HLOOKUP('Special Numbers_AT'!$AB$2,'Special Numbers_AT'!$AC$2:$AI$3,2,0),4)</f>
        <v>€ 0.6057</v>
      </c>
    </row>
    <row r="616" spans="2:7" hidden="1" x14ac:dyDescent="0.35">
      <c r="B616" s="78" t="s">
        <v>1805</v>
      </c>
      <c r="C616" s="77" t="s">
        <v>24</v>
      </c>
      <c r="D616" s="77" t="s">
        <v>1048</v>
      </c>
      <c r="E616" s="77" t="s">
        <v>1048</v>
      </c>
      <c r="F616" s="78" t="str">
        <f>VLOOKUP('Special Numbers_AT'!$AB$2,'Special Numbers_AT'!$AL$7:$AM$7,2,0)&amp;" "&amp;ROUNDUP('VG working'!F616*HLOOKUP('Special Numbers_AT'!$AB$2,'Special Numbers_AT'!$AC$2:$AI$3,2,0),4)</f>
        <v>€ 0.6057</v>
      </c>
      <c r="G616" s="78" t="str">
        <f>VLOOKUP('Special Numbers_AT'!$AB$2,'Special Numbers_AT'!$AL$7:$AM$7,2,0)&amp;" "&amp;ROUNDUP('VG working'!G616*HLOOKUP('Special Numbers_AT'!$AB$2,'Special Numbers_AT'!$AC$2:$AI$3,2,0),4)</f>
        <v>€ 0.6057</v>
      </c>
    </row>
    <row r="617" spans="2:7" hidden="1" x14ac:dyDescent="0.35">
      <c r="B617" s="78" t="s">
        <v>1805</v>
      </c>
      <c r="C617" s="77" t="s">
        <v>24</v>
      </c>
      <c r="D617" s="77" t="s">
        <v>1049</v>
      </c>
      <c r="E617" s="77" t="s">
        <v>1049</v>
      </c>
      <c r="F617" s="78" t="str">
        <f>VLOOKUP('Special Numbers_AT'!$AB$2,'Special Numbers_AT'!$AL$7:$AM$7,2,0)&amp;" "&amp;ROUNDUP('VG working'!F617*HLOOKUP('Special Numbers_AT'!$AB$2,'Special Numbers_AT'!$AC$2:$AI$3,2,0),4)</f>
        <v>€ 0.6057</v>
      </c>
      <c r="G617" s="78" t="str">
        <f>VLOOKUP('Special Numbers_AT'!$AB$2,'Special Numbers_AT'!$AL$7:$AM$7,2,0)&amp;" "&amp;ROUNDUP('VG working'!G617*HLOOKUP('Special Numbers_AT'!$AB$2,'Special Numbers_AT'!$AC$2:$AI$3,2,0),4)</f>
        <v>€ 0.6057</v>
      </c>
    </row>
    <row r="618" spans="2:7" hidden="1" x14ac:dyDescent="0.35">
      <c r="B618" s="78" t="s">
        <v>1805</v>
      </c>
      <c r="C618" s="77" t="s">
        <v>24</v>
      </c>
      <c r="D618" s="77" t="s">
        <v>1050</v>
      </c>
      <c r="E618" s="77" t="s">
        <v>1050</v>
      </c>
      <c r="F618" s="78" t="str">
        <f>VLOOKUP('Special Numbers_AT'!$AB$2,'Special Numbers_AT'!$AL$7:$AM$7,2,0)&amp;" "&amp;ROUNDUP('VG working'!F618*HLOOKUP('Special Numbers_AT'!$AB$2,'Special Numbers_AT'!$AC$2:$AI$3,2,0),4)</f>
        <v>€ 0.6057</v>
      </c>
      <c r="G618" s="78" t="str">
        <f>VLOOKUP('Special Numbers_AT'!$AB$2,'Special Numbers_AT'!$AL$7:$AM$7,2,0)&amp;" "&amp;ROUNDUP('VG working'!G618*HLOOKUP('Special Numbers_AT'!$AB$2,'Special Numbers_AT'!$AC$2:$AI$3,2,0),4)</f>
        <v>€ 0.6057</v>
      </c>
    </row>
    <row r="619" spans="2:7" hidden="1" x14ac:dyDescent="0.35">
      <c r="B619" s="78" t="s">
        <v>1805</v>
      </c>
      <c r="C619" s="77" t="s">
        <v>24</v>
      </c>
      <c r="D619" s="77" t="s">
        <v>1051</v>
      </c>
      <c r="E619" s="77" t="s">
        <v>1052</v>
      </c>
      <c r="F619" s="78" t="str">
        <f>VLOOKUP('Special Numbers_AT'!$AB$2,'Special Numbers_AT'!$AL$7:$AM$7,2,0)&amp;" "&amp;ROUNDUP('VG working'!F619*HLOOKUP('Special Numbers_AT'!$AB$2,'Special Numbers_AT'!$AC$2:$AI$3,2,0),4)</f>
        <v>€ 0.6057</v>
      </c>
      <c r="G619" s="78" t="str">
        <f>VLOOKUP('Special Numbers_AT'!$AB$2,'Special Numbers_AT'!$AL$7:$AM$7,2,0)&amp;" "&amp;ROUNDUP('VG working'!G619*HLOOKUP('Special Numbers_AT'!$AB$2,'Special Numbers_AT'!$AC$2:$AI$3,2,0),4)</f>
        <v>€ 0.6057</v>
      </c>
    </row>
    <row r="620" spans="2:7" hidden="1" x14ac:dyDescent="0.35">
      <c r="B620" s="78" t="s">
        <v>1805</v>
      </c>
      <c r="C620" s="77" t="s">
        <v>24</v>
      </c>
      <c r="D620" s="77" t="s">
        <v>1053</v>
      </c>
      <c r="E620" s="77" t="s">
        <v>1054</v>
      </c>
      <c r="F620" s="78" t="str">
        <f>VLOOKUP('Special Numbers_AT'!$AB$2,'Special Numbers_AT'!$AL$7:$AM$7,2,0)&amp;" "&amp;ROUNDUP('VG working'!F620*HLOOKUP('Special Numbers_AT'!$AB$2,'Special Numbers_AT'!$AC$2:$AI$3,2,0),4)</f>
        <v>€ 0.6057</v>
      </c>
      <c r="G620" s="78" t="str">
        <f>VLOOKUP('Special Numbers_AT'!$AB$2,'Special Numbers_AT'!$AL$7:$AM$7,2,0)&amp;" "&amp;ROUNDUP('VG working'!G620*HLOOKUP('Special Numbers_AT'!$AB$2,'Special Numbers_AT'!$AC$2:$AI$3,2,0),4)</f>
        <v>€ 0.6057</v>
      </c>
    </row>
    <row r="621" spans="2:7" hidden="1" x14ac:dyDescent="0.35">
      <c r="B621" s="78" t="s">
        <v>1805</v>
      </c>
      <c r="C621" s="77" t="s">
        <v>24</v>
      </c>
      <c r="D621" s="77" t="s">
        <v>1055</v>
      </c>
      <c r="E621" s="77" t="s">
        <v>1056</v>
      </c>
      <c r="F621" s="78" t="str">
        <f>VLOOKUP('Special Numbers_AT'!$AB$2,'Special Numbers_AT'!$AL$7:$AM$7,2,0)&amp;" "&amp;ROUNDUP('VG working'!F621*HLOOKUP('Special Numbers_AT'!$AB$2,'Special Numbers_AT'!$AC$2:$AI$3,2,0),4)</f>
        <v>€ 0.6057</v>
      </c>
      <c r="G621" s="78" t="str">
        <f>VLOOKUP('Special Numbers_AT'!$AB$2,'Special Numbers_AT'!$AL$7:$AM$7,2,0)&amp;" "&amp;ROUNDUP('VG working'!G621*HLOOKUP('Special Numbers_AT'!$AB$2,'Special Numbers_AT'!$AC$2:$AI$3,2,0),4)</f>
        <v>€ 0.6057</v>
      </c>
    </row>
    <row r="622" spans="2:7" hidden="1" x14ac:dyDescent="0.35">
      <c r="B622" s="78" t="s">
        <v>1803</v>
      </c>
      <c r="C622" s="77" t="s">
        <v>24</v>
      </c>
      <c r="D622" s="77" t="s">
        <v>1057</v>
      </c>
      <c r="E622" s="77" t="s">
        <v>1058</v>
      </c>
      <c r="F622" s="78" t="str">
        <f>VLOOKUP('Special Numbers_AT'!$AB$2,'Special Numbers_AT'!$AL$7:$AM$7,2,0)&amp;" "&amp;ROUNDUP('VG working'!F622*HLOOKUP('Special Numbers_AT'!$AB$2,'Special Numbers_AT'!$AC$2:$AI$3,2,0),4)</f>
        <v>€ 0.5069</v>
      </c>
      <c r="G622" s="78" t="str">
        <f>VLOOKUP('Special Numbers_AT'!$AB$2,'Special Numbers_AT'!$AL$7:$AM$7,2,0)&amp;" "&amp;ROUNDUP('VG working'!G622*HLOOKUP('Special Numbers_AT'!$AB$2,'Special Numbers_AT'!$AC$2:$AI$3,2,0),4)</f>
        <v>€ 0.5069</v>
      </c>
    </row>
    <row r="623" spans="2:7" hidden="1" x14ac:dyDescent="0.35">
      <c r="B623" s="78" t="s">
        <v>1803</v>
      </c>
      <c r="C623" s="77" t="s">
        <v>24</v>
      </c>
      <c r="D623" s="77" t="s">
        <v>375</v>
      </c>
      <c r="E623" s="77" t="s">
        <v>376</v>
      </c>
      <c r="F623" s="78" t="str">
        <f>VLOOKUP('Special Numbers_AT'!$AB$2,'Special Numbers_AT'!$AL$7:$AM$7,2,0)&amp;" "&amp;ROUNDUP('VG working'!F623*HLOOKUP('Special Numbers_AT'!$AB$2,'Special Numbers_AT'!$AC$2:$AI$3,2,0),4)</f>
        <v>€ 0.5069</v>
      </c>
      <c r="G623" s="78" t="str">
        <f>VLOOKUP('Special Numbers_AT'!$AB$2,'Special Numbers_AT'!$AL$7:$AM$7,2,0)&amp;" "&amp;ROUNDUP('VG working'!G623*HLOOKUP('Special Numbers_AT'!$AB$2,'Special Numbers_AT'!$AC$2:$AI$3,2,0),4)</f>
        <v>€ 0.5069</v>
      </c>
    </row>
    <row r="624" spans="2:7" hidden="1" x14ac:dyDescent="0.35">
      <c r="B624" s="78" t="s">
        <v>1803</v>
      </c>
      <c r="C624" s="77" t="s">
        <v>24</v>
      </c>
      <c r="D624" s="77" t="s">
        <v>377</v>
      </c>
      <c r="E624" s="77" t="s">
        <v>378</v>
      </c>
      <c r="F624" s="78" t="str">
        <f>VLOOKUP('Special Numbers_AT'!$AB$2,'Special Numbers_AT'!$AL$7:$AM$7,2,0)&amp;" "&amp;ROUNDUP('VG working'!F624*HLOOKUP('Special Numbers_AT'!$AB$2,'Special Numbers_AT'!$AC$2:$AI$3,2,0),4)</f>
        <v>€ 0.5069</v>
      </c>
      <c r="G624" s="78" t="str">
        <f>VLOOKUP('Special Numbers_AT'!$AB$2,'Special Numbers_AT'!$AL$7:$AM$7,2,0)&amp;" "&amp;ROUNDUP('VG working'!G624*HLOOKUP('Special Numbers_AT'!$AB$2,'Special Numbers_AT'!$AC$2:$AI$3,2,0),4)</f>
        <v>€ 0.5069</v>
      </c>
    </row>
    <row r="625" spans="2:7" hidden="1" x14ac:dyDescent="0.35">
      <c r="B625" s="78" t="s">
        <v>1803</v>
      </c>
      <c r="C625" s="77" t="s">
        <v>24</v>
      </c>
      <c r="D625" s="77" t="s">
        <v>379</v>
      </c>
      <c r="E625" s="77" t="s">
        <v>380</v>
      </c>
      <c r="F625" s="78" t="str">
        <f>VLOOKUP('Special Numbers_AT'!$AB$2,'Special Numbers_AT'!$AL$7:$AM$7,2,0)&amp;" "&amp;ROUNDUP('VG working'!F625*HLOOKUP('Special Numbers_AT'!$AB$2,'Special Numbers_AT'!$AC$2:$AI$3,2,0),4)</f>
        <v>€ 0.5069</v>
      </c>
      <c r="G625" s="78" t="str">
        <f>VLOOKUP('Special Numbers_AT'!$AB$2,'Special Numbers_AT'!$AL$7:$AM$7,2,0)&amp;" "&amp;ROUNDUP('VG working'!G625*HLOOKUP('Special Numbers_AT'!$AB$2,'Special Numbers_AT'!$AC$2:$AI$3,2,0),4)</f>
        <v>€ 0.5069</v>
      </c>
    </row>
    <row r="626" spans="2:7" hidden="1" x14ac:dyDescent="0.35">
      <c r="B626" s="78" t="s">
        <v>1806</v>
      </c>
      <c r="C626" s="77" t="s">
        <v>24</v>
      </c>
      <c r="D626" s="77" t="s">
        <v>381</v>
      </c>
      <c r="E626" s="77" t="s">
        <v>382</v>
      </c>
      <c r="F626" s="78" t="str">
        <f>VLOOKUP('Special Numbers_AT'!$AB$2,'Special Numbers_AT'!$AL$7:$AM$7,2,0)&amp;" "&amp;ROUNDUP('VG working'!F626*HLOOKUP('Special Numbers_AT'!$AB$2,'Special Numbers_AT'!$AC$2:$AI$3,2,0),4)</f>
        <v>€ 0.6759</v>
      </c>
      <c r="G626" s="78" t="str">
        <f>VLOOKUP('Special Numbers_AT'!$AB$2,'Special Numbers_AT'!$AL$7:$AM$7,2,0)&amp;" "&amp;ROUNDUP('VG working'!G626*HLOOKUP('Special Numbers_AT'!$AB$2,'Special Numbers_AT'!$AC$2:$AI$3,2,0),4)</f>
        <v>€ 0.6759</v>
      </c>
    </row>
    <row r="627" spans="2:7" hidden="1" x14ac:dyDescent="0.35">
      <c r="B627" s="78" t="s">
        <v>1806</v>
      </c>
      <c r="C627" s="77" t="s">
        <v>24</v>
      </c>
      <c r="D627" s="77" t="s">
        <v>383</v>
      </c>
      <c r="E627" s="77" t="s">
        <v>384</v>
      </c>
      <c r="F627" s="78" t="str">
        <f>VLOOKUP('Special Numbers_AT'!$AB$2,'Special Numbers_AT'!$AL$7:$AM$7,2,0)&amp;" "&amp;ROUNDUP('VG working'!F627*HLOOKUP('Special Numbers_AT'!$AB$2,'Special Numbers_AT'!$AC$2:$AI$3,2,0),4)</f>
        <v>€ 0.6759</v>
      </c>
      <c r="G627" s="78" t="str">
        <f>VLOOKUP('Special Numbers_AT'!$AB$2,'Special Numbers_AT'!$AL$7:$AM$7,2,0)&amp;" "&amp;ROUNDUP('VG working'!G627*HLOOKUP('Special Numbers_AT'!$AB$2,'Special Numbers_AT'!$AC$2:$AI$3,2,0),4)</f>
        <v>€ 0.6759</v>
      </c>
    </row>
    <row r="628" spans="2:7" hidden="1" x14ac:dyDescent="0.35">
      <c r="B628" s="78" t="s">
        <v>1806</v>
      </c>
      <c r="C628" s="77" t="s">
        <v>24</v>
      </c>
      <c r="D628" s="77" t="s">
        <v>385</v>
      </c>
      <c r="E628" s="77" t="s">
        <v>386</v>
      </c>
      <c r="F628" s="78" t="str">
        <f>VLOOKUP('Special Numbers_AT'!$AB$2,'Special Numbers_AT'!$AL$7:$AM$7,2,0)&amp;" "&amp;ROUNDUP('VG working'!F628*HLOOKUP('Special Numbers_AT'!$AB$2,'Special Numbers_AT'!$AC$2:$AI$3,2,0),4)</f>
        <v>€ 0.6759</v>
      </c>
      <c r="G628" s="78" t="str">
        <f>VLOOKUP('Special Numbers_AT'!$AB$2,'Special Numbers_AT'!$AL$7:$AM$7,2,0)&amp;" "&amp;ROUNDUP('VG working'!G628*HLOOKUP('Special Numbers_AT'!$AB$2,'Special Numbers_AT'!$AC$2:$AI$3,2,0),4)</f>
        <v>€ 0.6759</v>
      </c>
    </row>
    <row r="629" spans="2:7" hidden="1" x14ac:dyDescent="0.35">
      <c r="B629" s="78" t="s">
        <v>1807</v>
      </c>
      <c r="C629" s="77" t="s">
        <v>24</v>
      </c>
      <c r="D629" s="77" t="s">
        <v>1059</v>
      </c>
      <c r="E629" s="77" t="s">
        <v>1060</v>
      </c>
      <c r="F629" s="78" t="str">
        <f>VLOOKUP('Special Numbers_AT'!$AB$2,'Special Numbers_AT'!$AL$7:$AM$7,2,0)&amp;" "&amp;ROUNDUP('VG working'!F629*HLOOKUP('Special Numbers_AT'!$AB$2,'Special Numbers_AT'!$AC$2:$AI$3,2,0),4)</f>
        <v>€ 0.7268</v>
      </c>
      <c r="G629" s="78" t="str">
        <f>VLOOKUP('Special Numbers_AT'!$AB$2,'Special Numbers_AT'!$AL$7:$AM$7,2,0)&amp;" "&amp;ROUNDUP('VG working'!G629*HLOOKUP('Special Numbers_AT'!$AB$2,'Special Numbers_AT'!$AC$2:$AI$3,2,0),4)</f>
        <v>€ 0.7268</v>
      </c>
    </row>
    <row r="630" spans="2:7" hidden="1" x14ac:dyDescent="0.35">
      <c r="B630" s="78" t="s">
        <v>1814</v>
      </c>
      <c r="C630" s="77" t="s">
        <v>24</v>
      </c>
      <c r="D630" s="77" t="s">
        <v>1061</v>
      </c>
      <c r="E630" s="77" t="s">
        <v>1062</v>
      </c>
      <c r="F630" s="78" t="str">
        <f>VLOOKUP('Special Numbers_AT'!$AB$2,'Special Numbers_AT'!$AL$7:$AM$7,2,0)&amp;" "&amp;ROUNDUP('VG working'!F630*HLOOKUP('Special Numbers_AT'!$AB$2,'Special Numbers_AT'!$AC$2:$AI$3,2,0),4)</f>
        <v>€ 1.1265</v>
      </c>
      <c r="G630" s="78" t="str">
        <f>VLOOKUP('Special Numbers_AT'!$AB$2,'Special Numbers_AT'!$AL$7:$AM$7,2,0)&amp;" "&amp;ROUNDUP('VG working'!G630*HLOOKUP('Special Numbers_AT'!$AB$2,'Special Numbers_AT'!$AC$2:$AI$3,2,0),4)</f>
        <v>€ 1.1265</v>
      </c>
    </row>
    <row r="631" spans="2:7" hidden="1" x14ac:dyDescent="0.35">
      <c r="B631" s="78" t="s">
        <v>1814</v>
      </c>
      <c r="C631" s="77" t="s">
        <v>24</v>
      </c>
      <c r="D631" s="77" t="s">
        <v>1063</v>
      </c>
      <c r="E631" s="77" t="s">
        <v>1064</v>
      </c>
      <c r="F631" s="78" t="str">
        <f>VLOOKUP('Special Numbers_AT'!$AB$2,'Special Numbers_AT'!$AL$7:$AM$7,2,0)&amp;" "&amp;ROUNDUP('VG working'!F631*HLOOKUP('Special Numbers_AT'!$AB$2,'Special Numbers_AT'!$AC$2:$AI$3,2,0),4)</f>
        <v>€ 1.1265</v>
      </c>
      <c r="G631" s="78" t="str">
        <f>VLOOKUP('Special Numbers_AT'!$AB$2,'Special Numbers_AT'!$AL$7:$AM$7,2,0)&amp;" "&amp;ROUNDUP('VG working'!G631*HLOOKUP('Special Numbers_AT'!$AB$2,'Special Numbers_AT'!$AC$2:$AI$3,2,0),4)</f>
        <v>€ 1.1265</v>
      </c>
    </row>
    <row r="632" spans="2:7" hidden="1" x14ac:dyDescent="0.35">
      <c r="B632" s="78" t="s">
        <v>766</v>
      </c>
      <c r="C632" s="77" t="s">
        <v>24</v>
      </c>
      <c r="D632" s="77" t="s">
        <v>387</v>
      </c>
      <c r="E632" s="77" t="s">
        <v>388</v>
      </c>
      <c r="F632" s="78" t="str">
        <f>VLOOKUP('Special Numbers_AT'!$AB$2,'Special Numbers_AT'!$AL$7:$AM$7,2,0)&amp;" "&amp;ROUNDUP('VG working'!F632*HLOOKUP('Special Numbers_AT'!$AB$2,'Special Numbers_AT'!$AC$2:$AI$3,2,0),4)</f>
        <v>€ 0.321</v>
      </c>
      <c r="G632" s="78" t="str">
        <f>VLOOKUP('Special Numbers_AT'!$AB$2,'Special Numbers_AT'!$AL$7:$AM$7,2,0)&amp;" "&amp;ROUNDUP('VG working'!G632*HLOOKUP('Special Numbers_AT'!$AB$2,'Special Numbers_AT'!$AC$2:$AI$3,2,0),4)</f>
        <v>€ 0.321</v>
      </c>
    </row>
    <row r="633" spans="2:7" hidden="1" x14ac:dyDescent="0.35">
      <c r="B633" s="78" t="s">
        <v>763</v>
      </c>
      <c r="C633" s="77" t="s">
        <v>24</v>
      </c>
      <c r="D633" s="77" t="s">
        <v>389</v>
      </c>
      <c r="E633" s="77" t="s">
        <v>1065</v>
      </c>
      <c r="F633" s="78" t="str">
        <f>VLOOKUP('Special Numbers_AT'!$AB$2,'Special Numbers_AT'!$AL$7:$AM$7,2,0)&amp;" "&amp;ROUNDUP('VG working'!F633*HLOOKUP('Special Numbers_AT'!$AB$2,'Special Numbers_AT'!$AC$2:$AI$3,2,0),4)</f>
        <v>€ 0.1515</v>
      </c>
      <c r="G633" s="78" t="str">
        <f>VLOOKUP('Special Numbers_AT'!$AB$2,'Special Numbers_AT'!$AL$7:$AM$7,2,0)&amp;" "&amp;ROUNDUP('VG working'!G633*HLOOKUP('Special Numbers_AT'!$AB$2,'Special Numbers_AT'!$AC$2:$AI$3,2,0),4)</f>
        <v>€ 0.1515</v>
      </c>
    </row>
    <row r="634" spans="2:7" hidden="1" x14ac:dyDescent="0.35">
      <c r="B634" s="78" t="s">
        <v>1806</v>
      </c>
      <c r="C634" s="77" t="s">
        <v>24</v>
      </c>
      <c r="D634" s="77" t="s">
        <v>1066</v>
      </c>
      <c r="E634" s="77" t="s">
        <v>1067</v>
      </c>
      <c r="F634" s="78" t="str">
        <f>VLOOKUP('Special Numbers_AT'!$AB$2,'Special Numbers_AT'!$AL$7:$AM$7,2,0)&amp;" "&amp;ROUNDUP('VG working'!F634*HLOOKUP('Special Numbers_AT'!$AB$2,'Special Numbers_AT'!$AC$2:$AI$3,2,0),4)</f>
        <v>€ 0.6759</v>
      </c>
      <c r="G634" s="78" t="str">
        <f>VLOOKUP('Special Numbers_AT'!$AB$2,'Special Numbers_AT'!$AL$7:$AM$7,2,0)&amp;" "&amp;ROUNDUP('VG working'!G634*HLOOKUP('Special Numbers_AT'!$AB$2,'Special Numbers_AT'!$AC$2:$AI$3,2,0),4)</f>
        <v>€ 0.6759</v>
      </c>
    </row>
    <row r="635" spans="2:7" hidden="1" x14ac:dyDescent="0.35">
      <c r="B635" s="78" t="s">
        <v>1806</v>
      </c>
      <c r="C635" s="77" t="s">
        <v>24</v>
      </c>
      <c r="D635" s="77" t="s">
        <v>1068</v>
      </c>
      <c r="E635" s="77" t="s">
        <v>1069</v>
      </c>
      <c r="F635" s="78" t="str">
        <f>VLOOKUP('Special Numbers_AT'!$AB$2,'Special Numbers_AT'!$AL$7:$AM$7,2,0)&amp;" "&amp;ROUNDUP('VG working'!F635*HLOOKUP('Special Numbers_AT'!$AB$2,'Special Numbers_AT'!$AC$2:$AI$3,2,0),4)</f>
        <v>€ 0.6759</v>
      </c>
      <c r="G635" s="78" t="str">
        <f>VLOOKUP('Special Numbers_AT'!$AB$2,'Special Numbers_AT'!$AL$7:$AM$7,2,0)&amp;" "&amp;ROUNDUP('VG working'!G635*HLOOKUP('Special Numbers_AT'!$AB$2,'Special Numbers_AT'!$AC$2:$AI$3,2,0),4)</f>
        <v>€ 0.6759</v>
      </c>
    </row>
    <row r="636" spans="2:7" hidden="1" x14ac:dyDescent="0.35">
      <c r="B636" s="78" t="s">
        <v>1806</v>
      </c>
      <c r="C636" s="77" t="s">
        <v>24</v>
      </c>
      <c r="D636" s="77" t="s">
        <v>1070</v>
      </c>
      <c r="E636" s="77" t="s">
        <v>1071</v>
      </c>
      <c r="F636" s="78" t="str">
        <f>VLOOKUP('Special Numbers_AT'!$AB$2,'Special Numbers_AT'!$AL$7:$AM$7,2,0)&amp;" "&amp;ROUNDUP('VG working'!F636*HLOOKUP('Special Numbers_AT'!$AB$2,'Special Numbers_AT'!$AC$2:$AI$3,2,0),4)</f>
        <v>€ 0.6759</v>
      </c>
      <c r="G636" s="78" t="str">
        <f>VLOOKUP('Special Numbers_AT'!$AB$2,'Special Numbers_AT'!$AL$7:$AM$7,2,0)&amp;" "&amp;ROUNDUP('VG working'!G636*HLOOKUP('Special Numbers_AT'!$AB$2,'Special Numbers_AT'!$AC$2:$AI$3,2,0),4)</f>
        <v>€ 0.6759</v>
      </c>
    </row>
    <row r="637" spans="2:7" hidden="1" x14ac:dyDescent="0.35">
      <c r="B637" s="78" t="s">
        <v>1806</v>
      </c>
      <c r="C637" s="77" t="s">
        <v>24</v>
      </c>
      <c r="D637" s="77" t="s">
        <v>392</v>
      </c>
      <c r="E637" s="77" t="s">
        <v>393</v>
      </c>
      <c r="F637" s="78" t="str">
        <f>VLOOKUP('Special Numbers_AT'!$AB$2,'Special Numbers_AT'!$AL$7:$AM$7,2,0)&amp;" "&amp;ROUNDUP('VG working'!F637*HLOOKUP('Special Numbers_AT'!$AB$2,'Special Numbers_AT'!$AC$2:$AI$3,2,0),4)</f>
        <v>€ 0.6759</v>
      </c>
      <c r="G637" s="78" t="str">
        <f>VLOOKUP('Special Numbers_AT'!$AB$2,'Special Numbers_AT'!$AL$7:$AM$7,2,0)&amp;" "&amp;ROUNDUP('VG working'!G637*HLOOKUP('Special Numbers_AT'!$AB$2,'Special Numbers_AT'!$AC$2:$AI$3,2,0),4)</f>
        <v>€ 0.6759</v>
      </c>
    </row>
    <row r="638" spans="2:7" hidden="1" x14ac:dyDescent="0.35">
      <c r="B638" s="78" t="s">
        <v>1806</v>
      </c>
      <c r="C638" s="77" t="s">
        <v>24</v>
      </c>
      <c r="D638" s="77" t="s">
        <v>1072</v>
      </c>
      <c r="E638" s="77" t="s">
        <v>1072</v>
      </c>
      <c r="F638" s="78" t="str">
        <f>VLOOKUP('Special Numbers_AT'!$AB$2,'Special Numbers_AT'!$AL$7:$AM$7,2,0)&amp;" "&amp;ROUNDUP('VG working'!F638*HLOOKUP('Special Numbers_AT'!$AB$2,'Special Numbers_AT'!$AC$2:$AI$3,2,0),4)</f>
        <v>€ 0.6759</v>
      </c>
      <c r="G638" s="78" t="str">
        <f>VLOOKUP('Special Numbers_AT'!$AB$2,'Special Numbers_AT'!$AL$7:$AM$7,2,0)&amp;" "&amp;ROUNDUP('VG working'!G638*HLOOKUP('Special Numbers_AT'!$AB$2,'Special Numbers_AT'!$AC$2:$AI$3,2,0),4)</f>
        <v>€ 0.6759</v>
      </c>
    </row>
    <row r="639" spans="2:7" hidden="1" x14ac:dyDescent="0.35">
      <c r="B639" s="78" t="s">
        <v>1806</v>
      </c>
      <c r="C639" s="77" t="s">
        <v>24</v>
      </c>
      <c r="D639" s="77" t="s">
        <v>1073</v>
      </c>
      <c r="E639" s="77" t="s">
        <v>1073</v>
      </c>
      <c r="F639" s="78" t="str">
        <f>VLOOKUP('Special Numbers_AT'!$AB$2,'Special Numbers_AT'!$AL$7:$AM$7,2,0)&amp;" "&amp;ROUNDUP('VG working'!F639*HLOOKUP('Special Numbers_AT'!$AB$2,'Special Numbers_AT'!$AC$2:$AI$3,2,0),4)</f>
        <v>€ 0.6759</v>
      </c>
      <c r="G639" s="78" t="str">
        <f>VLOOKUP('Special Numbers_AT'!$AB$2,'Special Numbers_AT'!$AL$7:$AM$7,2,0)&amp;" "&amp;ROUNDUP('VG working'!G639*HLOOKUP('Special Numbers_AT'!$AB$2,'Special Numbers_AT'!$AC$2:$AI$3,2,0),4)</f>
        <v>€ 0.6759</v>
      </c>
    </row>
    <row r="640" spans="2:7" hidden="1" x14ac:dyDescent="0.35">
      <c r="B640" s="78" t="s">
        <v>1806</v>
      </c>
      <c r="C640" s="77" t="s">
        <v>24</v>
      </c>
      <c r="D640" s="77" t="s">
        <v>1074</v>
      </c>
      <c r="E640" s="77" t="s">
        <v>1074</v>
      </c>
      <c r="F640" s="78" t="str">
        <f>VLOOKUP('Special Numbers_AT'!$AB$2,'Special Numbers_AT'!$AL$7:$AM$7,2,0)&amp;" "&amp;ROUNDUP('VG working'!F640*HLOOKUP('Special Numbers_AT'!$AB$2,'Special Numbers_AT'!$AC$2:$AI$3,2,0),4)</f>
        <v>€ 0.6759</v>
      </c>
      <c r="G640" s="78" t="str">
        <f>VLOOKUP('Special Numbers_AT'!$AB$2,'Special Numbers_AT'!$AL$7:$AM$7,2,0)&amp;" "&amp;ROUNDUP('VG working'!G640*HLOOKUP('Special Numbers_AT'!$AB$2,'Special Numbers_AT'!$AC$2:$AI$3,2,0),4)</f>
        <v>€ 0.6759</v>
      </c>
    </row>
    <row r="641" spans="2:7" hidden="1" x14ac:dyDescent="0.35">
      <c r="B641" s="78" t="s">
        <v>1806</v>
      </c>
      <c r="C641" s="77" t="s">
        <v>24</v>
      </c>
      <c r="D641" s="77" t="s">
        <v>1075</v>
      </c>
      <c r="E641" s="77" t="s">
        <v>1075</v>
      </c>
      <c r="F641" s="78" t="str">
        <f>VLOOKUP('Special Numbers_AT'!$AB$2,'Special Numbers_AT'!$AL$7:$AM$7,2,0)&amp;" "&amp;ROUNDUP('VG working'!F641*HLOOKUP('Special Numbers_AT'!$AB$2,'Special Numbers_AT'!$AC$2:$AI$3,2,0),4)</f>
        <v>€ 0.6759</v>
      </c>
      <c r="G641" s="78" t="str">
        <f>VLOOKUP('Special Numbers_AT'!$AB$2,'Special Numbers_AT'!$AL$7:$AM$7,2,0)&amp;" "&amp;ROUNDUP('VG working'!G641*HLOOKUP('Special Numbers_AT'!$AB$2,'Special Numbers_AT'!$AC$2:$AI$3,2,0),4)</f>
        <v>€ 0.6759</v>
      </c>
    </row>
    <row r="642" spans="2:7" hidden="1" x14ac:dyDescent="0.35">
      <c r="B642" s="78" t="s">
        <v>1806</v>
      </c>
      <c r="C642" s="77" t="s">
        <v>24</v>
      </c>
      <c r="D642" s="77" t="s">
        <v>1076</v>
      </c>
      <c r="E642" s="77" t="s">
        <v>1076</v>
      </c>
      <c r="F642" s="78" t="str">
        <f>VLOOKUP('Special Numbers_AT'!$AB$2,'Special Numbers_AT'!$AL$7:$AM$7,2,0)&amp;" "&amp;ROUNDUP('VG working'!F642*HLOOKUP('Special Numbers_AT'!$AB$2,'Special Numbers_AT'!$AC$2:$AI$3,2,0),4)</f>
        <v>€ 0.6759</v>
      </c>
      <c r="G642" s="78" t="str">
        <f>VLOOKUP('Special Numbers_AT'!$AB$2,'Special Numbers_AT'!$AL$7:$AM$7,2,0)&amp;" "&amp;ROUNDUP('VG working'!G642*HLOOKUP('Special Numbers_AT'!$AB$2,'Special Numbers_AT'!$AC$2:$AI$3,2,0),4)</f>
        <v>€ 0.6759</v>
      </c>
    </row>
    <row r="643" spans="2:7" hidden="1" x14ac:dyDescent="0.35">
      <c r="B643" s="78" t="s">
        <v>1806</v>
      </c>
      <c r="C643" s="77" t="s">
        <v>24</v>
      </c>
      <c r="D643" s="77" t="s">
        <v>396</v>
      </c>
      <c r="E643" s="77" t="s">
        <v>397</v>
      </c>
      <c r="F643" s="78" t="str">
        <f>VLOOKUP('Special Numbers_AT'!$AB$2,'Special Numbers_AT'!$AL$7:$AM$7,2,0)&amp;" "&amp;ROUNDUP('VG working'!F643*HLOOKUP('Special Numbers_AT'!$AB$2,'Special Numbers_AT'!$AC$2:$AI$3,2,0),4)</f>
        <v>€ 0.6759</v>
      </c>
      <c r="G643" s="78" t="str">
        <f>VLOOKUP('Special Numbers_AT'!$AB$2,'Special Numbers_AT'!$AL$7:$AM$7,2,0)&amp;" "&amp;ROUNDUP('VG working'!G643*HLOOKUP('Special Numbers_AT'!$AB$2,'Special Numbers_AT'!$AC$2:$AI$3,2,0),4)</f>
        <v>€ 0.6759</v>
      </c>
    </row>
    <row r="644" spans="2:7" hidden="1" x14ac:dyDescent="0.35">
      <c r="B644" s="78" t="s">
        <v>1806</v>
      </c>
      <c r="C644" s="77" t="s">
        <v>24</v>
      </c>
      <c r="D644" s="77" t="s">
        <v>1077</v>
      </c>
      <c r="E644" s="77" t="s">
        <v>1078</v>
      </c>
      <c r="F644" s="78" t="str">
        <f>VLOOKUP('Special Numbers_AT'!$AB$2,'Special Numbers_AT'!$AL$7:$AM$7,2,0)&amp;" "&amp;ROUNDUP('VG working'!F644*HLOOKUP('Special Numbers_AT'!$AB$2,'Special Numbers_AT'!$AC$2:$AI$3,2,0),4)</f>
        <v>€ 0.6759</v>
      </c>
      <c r="G644" s="78" t="str">
        <f>VLOOKUP('Special Numbers_AT'!$AB$2,'Special Numbers_AT'!$AL$7:$AM$7,2,0)&amp;" "&amp;ROUNDUP('VG working'!G644*HLOOKUP('Special Numbers_AT'!$AB$2,'Special Numbers_AT'!$AC$2:$AI$3,2,0),4)</f>
        <v>€ 0.6759</v>
      </c>
    </row>
    <row r="645" spans="2:7" hidden="1" x14ac:dyDescent="0.35">
      <c r="B645" s="78" t="s">
        <v>1806</v>
      </c>
      <c r="C645" s="77" t="s">
        <v>24</v>
      </c>
      <c r="D645" s="77" t="s">
        <v>1079</v>
      </c>
      <c r="E645" s="77" t="s">
        <v>1080</v>
      </c>
      <c r="F645" s="78" t="str">
        <f>VLOOKUP('Special Numbers_AT'!$AB$2,'Special Numbers_AT'!$AL$7:$AM$7,2,0)&amp;" "&amp;ROUNDUP('VG working'!F645*HLOOKUP('Special Numbers_AT'!$AB$2,'Special Numbers_AT'!$AC$2:$AI$3,2,0),4)</f>
        <v>€ 0.6759</v>
      </c>
      <c r="G645" s="78" t="str">
        <f>VLOOKUP('Special Numbers_AT'!$AB$2,'Special Numbers_AT'!$AL$7:$AM$7,2,0)&amp;" "&amp;ROUNDUP('VG working'!G645*HLOOKUP('Special Numbers_AT'!$AB$2,'Special Numbers_AT'!$AC$2:$AI$3,2,0),4)</f>
        <v>€ 0.6759</v>
      </c>
    </row>
    <row r="646" spans="2:7" hidden="1" x14ac:dyDescent="0.35">
      <c r="B646" s="78" t="s">
        <v>1806</v>
      </c>
      <c r="C646" s="77" t="s">
        <v>24</v>
      </c>
      <c r="D646" s="77" t="s">
        <v>1081</v>
      </c>
      <c r="E646" s="77" t="s">
        <v>1082</v>
      </c>
      <c r="F646" s="78" t="str">
        <f>VLOOKUP('Special Numbers_AT'!$AB$2,'Special Numbers_AT'!$AL$7:$AM$7,2,0)&amp;" "&amp;ROUNDUP('VG working'!F646*HLOOKUP('Special Numbers_AT'!$AB$2,'Special Numbers_AT'!$AC$2:$AI$3,2,0),4)</f>
        <v>€ 0.6759</v>
      </c>
      <c r="G646" s="78" t="str">
        <f>VLOOKUP('Special Numbers_AT'!$AB$2,'Special Numbers_AT'!$AL$7:$AM$7,2,0)&amp;" "&amp;ROUNDUP('VG working'!G646*HLOOKUP('Special Numbers_AT'!$AB$2,'Special Numbers_AT'!$AC$2:$AI$3,2,0),4)</f>
        <v>€ 0.6759</v>
      </c>
    </row>
    <row r="647" spans="2:7" hidden="1" x14ac:dyDescent="0.35">
      <c r="B647" s="78" t="s">
        <v>1806</v>
      </c>
      <c r="C647" s="77" t="s">
        <v>24</v>
      </c>
      <c r="D647" s="77" t="s">
        <v>1083</v>
      </c>
      <c r="E647" s="77" t="s">
        <v>1084</v>
      </c>
      <c r="F647" s="78" t="str">
        <f>VLOOKUP('Special Numbers_AT'!$AB$2,'Special Numbers_AT'!$AL$7:$AM$7,2,0)&amp;" "&amp;ROUNDUP('VG working'!F647*HLOOKUP('Special Numbers_AT'!$AB$2,'Special Numbers_AT'!$AC$2:$AI$3,2,0),4)</f>
        <v>€ 0.6759</v>
      </c>
      <c r="G647" s="78" t="str">
        <f>VLOOKUP('Special Numbers_AT'!$AB$2,'Special Numbers_AT'!$AL$7:$AM$7,2,0)&amp;" "&amp;ROUNDUP('VG working'!G647*HLOOKUP('Special Numbers_AT'!$AB$2,'Special Numbers_AT'!$AC$2:$AI$3,2,0),4)</f>
        <v>€ 0.6759</v>
      </c>
    </row>
    <row r="648" spans="2:7" hidden="1" x14ac:dyDescent="0.35">
      <c r="B648" s="78" t="s">
        <v>1806</v>
      </c>
      <c r="C648" s="77" t="s">
        <v>24</v>
      </c>
      <c r="D648" s="77" t="s">
        <v>1085</v>
      </c>
      <c r="E648" s="77" t="s">
        <v>1085</v>
      </c>
      <c r="F648" s="78" t="str">
        <f>VLOOKUP('Special Numbers_AT'!$AB$2,'Special Numbers_AT'!$AL$7:$AM$7,2,0)&amp;" "&amp;ROUNDUP('VG working'!F648*HLOOKUP('Special Numbers_AT'!$AB$2,'Special Numbers_AT'!$AC$2:$AI$3,2,0),4)</f>
        <v>€ 0.6759</v>
      </c>
      <c r="G648" s="78" t="str">
        <f>VLOOKUP('Special Numbers_AT'!$AB$2,'Special Numbers_AT'!$AL$7:$AM$7,2,0)&amp;" "&amp;ROUNDUP('VG working'!G648*HLOOKUP('Special Numbers_AT'!$AB$2,'Special Numbers_AT'!$AC$2:$AI$3,2,0),4)</f>
        <v>€ 0.6759</v>
      </c>
    </row>
    <row r="649" spans="2:7" hidden="1" x14ac:dyDescent="0.35">
      <c r="B649" s="78" t="s">
        <v>1806</v>
      </c>
      <c r="C649" s="77" t="s">
        <v>24</v>
      </c>
      <c r="D649" s="77" t="s">
        <v>419</v>
      </c>
      <c r="E649" s="77" t="s">
        <v>420</v>
      </c>
      <c r="F649" s="78" t="str">
        <f>VLOOKUP('Special Numbers_AT'!$AB$2,'Special Numbers_AT'!$AL$7:$AM$7,2,0)&amp;" "&amp;ROUNDUP('VG working'!F649*HLOOKUP('Special Numbers_AT'!$AB$2,'Special Numbers_AT'!$AC$2:$AI$3,2,0),4)</f>
        <v>€ 0.6759</v>
      </c>
      <c r="G649" s="78" t="str">
        <f>VLOOKUP('Special Numbers_AT'!$AB$2,'Special Numbers_AT'!$AL$7:$AM$7,2,0)&amp;" "&amp;ROUNDUP('VG working'!G649*HLOOKUP('Special Numbers_AT'!$AB$2,'Special Numbers_AT'!$AC$2:$AI$3,2,0),4)</f>
        <v>€ 0.6759</v>
      </c>
    </row>
    <row r="650" spans="2:7" hidden="1" x14ac:dyDescent="0.35">
      <c r="B650" s="78" t="s">
        <v>1806</v>
      </c>
      <c r="C650" s="77" t="s">
        <v>24</v>
      </c>
      <c r="D650" s="77" t="s">
        <v>421</v>
      </c>
      <c r="E650" s="77" t="s">
        <v>422</v>
      </c>
      <c r="F650" s="78" t="str">
        <f>VLOOKUP('Special Numbers_AT'!$AB$2,'Special Numbers_AT'!$AL$7:$AM$7,2,0)&amp;" "&amp;ROUNDUP('VG working'!F650*HLOOKUP('Special Numbers_AT'!$AB$2,'Special Numbers_AT'!$AC$2:$AI$3,2,0),4)</f>
        <v>€ 0.6759</v>
      </c>
      <c r="G650" s="78" t="str">
        <f>VLOOKUP('Special Numbers_AT'!$AB$2,'Special Numbers_AT'!$AL$7:$AM$7,2,0)&amp;" "&amp;ROUNDUP('VG working'!G650*HLOOKUP('Special Numbers_AT'!$AB$2,'Special Numbers_AT'!$AC$2:$AI$3,2,0),4)</f>
        <v>€ 0.6759</v>
      </c>
    </row>
    <row r="651" spans="2:7" hidden="1" x14ac:dyDescent="0.35">
      <c r="B651" s="78" t="s">
        <v>1806</v>
      </c>
      <c r="C651" s="77" t="s">
        <v>24</v>
      </c>
      <c r="D651" s="77" t="s">
        <v>423</v>
      </c>
      <c r="E651" s="77" t="s">
        <v>424</v>
      </c>
      <c r="F651" s="78" t="str">
        <f>VLOOKUP('Special Numbers_AT'!$AB$2,'Special Numbers_AT'!$AL$7:$AM$7,2,0)&amp;" "&amp;ROUNDUP('VG working'!F651*HLOOKUP('Special Numbers_AT'!$AB$2,'Special Numbers_AT'!$AC$2:$AI$3,2,0),4)</f>
        <v>€ 0.6759</v>
      </c>
      <c r="G651" s="78" t="str">
        <f>VLOOKUP('Special Numbers_AT'!$AB$2,'Special Numbers_AT'!$AL$7:$AM$7,2,0)&amp;" "&amp;ROUNDUP('VG working'!G651*HLOOKUP('Special Numbers_AT'!$AB$2,'Special Numbers_AT'!$AC$2:$AI$3,2,0),4)</f>
        <v>€ 0.6759</v>
      </c>
    </row>
    <row r="652" spans="2:7" hidden="1" x14ac:dyDescent="0.35">
      <c r="B652" s="78" t="s">
        <v>1806</v>
      </c>
      <c r="C652" s="77" t="s">
        <v>24</v>
      </c>
      <c r="D652" s="77" t="s">
        <v>1086</v>
      </c>
      <c r="E652" s="77" t="s">
        <v>1087</v>
      </c>
      <c r="F652" s="78" t="str">
        <f>VLOOKUP('Special Numbers_AT'!$AB$2,'Special Numbers_AT'!$AL$7:$AM$7,2,0)&amp;" "&amp;ROUNDUP('VG working'!F652*HLOOKUP('Special Numbers_AT'!$AB$2,'Special Numbers_AT'!$AC$2:$AI$3,2,0),4)</f>
        <v>€ 0.6759</v>
      </c>
      <c r="G652" s="78" t="str">
        <f>VLOOKUP('Special Numbers_AT'!$AB$2,'Special Numbers_AT'!$AL$7:$AM$7,2,0)&amp;" "&amp;ROUNDUP('VG working'!G652*HLOOKUP('Special Numbers_AT'!$AB$2,'Special Numbers_AT'!$AC$2:$AI$3,2,0),4)</f>
        <v>€ 0.6759</v>
      </c>
    </row>
    <row r="653" spans="2:7" hidden="1" x14ac:dyDescent="0.35">
      <c r="B653" s="78" t="s">
        <v>1806</v>
      </c>
      <c r="C653" s="77" t="s">
        <v>24</v>
      </c>
      <c r="D653" s="77" t="s">
        <v>1088</v>
      </c>
      <c r="E653" s="77" t="s">
        <v>1089</v>
      </c>
      <c r="F653" s="78" t="str">
        <f>VLOOKUP('Special Numbers_AT'!$AB$2,'Special Numbers_AT'!$AL$7:$AM$7,2,0)&amp;" "&amp;ROUNDUP('VG working'!F653*HLOOKUP('Special Numbers_AT'!$AB$2,'Special Numbers_AT'!$AC$2:$AI$3,2,0),4)</f>
        <v>€ 0.6759</v>
      </c>
      <c r="G653" s="78" t="str">
        <f>VLOOKUP('Special Numbers_AT'!$AB$2,'Special Numbers_AT'!$AL$7:$AM$7,2,0)&amp;" "&amp;ROUNDUP('VG working'!G653*HLOOKUP('Special Numbers_AT'!$AB$2,'Special Numbers_AT'!$AC$2:$AI$3,2,0),4)</f>
        <v>€ 0.6759</v>
      </c>
    </row>
    <row r="654" spans="2:7" hidden="1" x14ac:dyDescent="0.35">
      <c r="B654" s="78" t="s">
        <v>1806</v>
      </c>
      <c r="C654" s="77" t="s">
        <v>24</v>
      </c>
      <c r="D654" s="77" t="s">
        <v>1090</v>
      </c>
      <c r="E654" s="77" t="s">
        <v>1091</v>
      </c>
      <c r="F654" s="78" t="str">
        <f>VLOOKUP('Special Numbers_AT'!$AB$2,'Special Numbers_AT'!$AL$7:$AM$7,2,0)&amp;" "&amp;ROUNDUP('VG working'!F654*HLOOKUP('Special Numbers_AT'!$AB$2,'Special Numbers_AT'!$AC$2:$AI$3,2,0),4)</f>
        <v>€ 0.6759</v>
      </c>
      <c r="G654" s="78" t="str">
        <f>VLOOKUP('Special Numbers_AT'!$AB$2,'Special Numbers_AT'!$AL$7:$AM$7,2,0)&amp;" "&amp;ROUNDUP('VG working'!G654*HLOOKUP('Special Numbers_AT'!$AB$2,'Special Numbers_AT'!$AC$2:$AI$3,2,0),4)</f>
        <v>€ 0.6759</v>
      </c>
    </row>
    <row r="655" spans="2:7" hidden="1" x14ac:dyDescent="0.35">
      <c r="B655" s="78" t="s">
        <v>1806</v>
      </c>
      <c r="C655" s="77" t="s">
        <v>24</v>
      </c>
      <c r="D655" s="77" t="s">
        <v>435</v>
      </c>
      <c r="E655" s="77" t="s">
        <v>436</v>
      </c>
      <c r="F655" s="78" t="str">
        <f>VLOOKUP('Special Numbers_AT'!$AB$2,'Special Numbers_AT'!$AL$7:$AM$7,2,0)&amp;" "&amp;ROUNDUP('VG working'!F655*HLOOKUP('Special Numbers_AT'!$AB$2,'Special Numbers_AT'!$AC$2:$AI$3,2,0),4)</f>
        <v>€ 0.6759</v>
      </c>
      <c r="G655" s="78" t="str">
        <f>VLOOKUP('Special Numbers_AT'!$AB$2,'Special Numbers_AT'!$AL$7:$AM$7,2,0)&amp;" "&amp;ROUNDUP('VG working'!G655*HLOOKUP('Special Numbers_AT'!$AB$2,'Special Numbers_AT'!$AC$2:$AI$3,2,0),4)</f>
        <v>€ 0.6759</v>
      </c>
    </row>
    <row r="656" spans="2:7" hidden="1" x14ac:dyDescent="0.35">
      <c r="B656" s="78" t="s">
        <v>1807</v>
      </c>
      <c r="C656" s="77" t="s">
        <v>24</v>
      </c>
      <c r="D656" s="77" t="s">
        <v>1092</v>
      </c>
      <c r="E656" s="77" t="s">
        <v>1093</v>
      </c>
      <c r="F656" s="78" t="str">
        <f>VLOOKUP('Special Numbers_AT'!$AB$2,'Special Numbers_AT'!$AL$7:$AM$7,2,0)&amp;" "&amp;ROUNDUP('VG working'!F656*HLOOKUP('Special Numbers_AT'!$AB$2,'Special Numbers_AT'!$AC$2:$AI$3,2,0),4)</f>
        <v>€ 0.7268</v>
      </c>
      <c r="G656" s="78" t="str">
        <f>VLOOKUP('Special Numbers_AT'!$AB$2,'Special Numbers_AT'!$AL$7:$AM$7,2,0)&amp;" "&amp;ROUNDUP('VG working'!G656*HLOOKUP('Special Numbers_AT'!$AB$2,'Special Numbers_AT'!$AC$2:$AI$3,2,0),4)</f>
        <v>€ 0.7268</v>
      </c>
    </row>
    <row r="657" spans="2:7" hidden="1" x14ac:dyDescent="0.35">
      <c r="B657" s="78" t="s">
        <v>1807</v>
      </c>
      <c r="C657" s="77" t="s">
        <v>24</v>
      </c>
      <c r="D657" s="77" t="s">
        <v>1094</v>
      </c>
      <c r="E657" s="77" t="s">
        <v>1095</v>
      </c>
      <c r="F657" s="78" t="str">
        <f>VLOOKUP('Special Numbers_AT'!$AB$2,'Special Numbers_AT'!$AL$7:$AM$7,2,0)&amp;" "&amp;ROUNDUP('VG working'!F657*HLOOKUP('Special Numbers_AT'!$AB$2,'Special Numbers_AT'!$AC$2:$AI$3,2,0),4)</f>
        <v>€ 0.7268</v>
      </c>
      <c r="G657" s="78" t="str">
        <f>VLOOKUP('Special Numbers_AT'!$AB$2,'Special Numbers_AT'!$AL$7:$AM$7,2,0)&amp;" "&amp;ROUNDUP('VG working'!G657*HLOOKUP('Special Numbers_AT'!$AB$2,'Special Numbers_AT'!$AC$2:$AI$3,2,0),4)</f>
        <v>€ 0.7268</v>
      </c>
    </row>
    <row r="658" spans="2:7" hidden="1" x14ac:dyDescent="0.35">
      <c r="B658" s="78" t="s">
        <v>1807</v>
      </c>
      <c r="C658" s="77" t="s">
        <v>24</v>
      </c>
      <c r="D658" s="77" t="s">
        <v>1096</v>
      </c>
      <c r="E658" s="77" t="s">
        <v>1097</v>
      </c>
      <c r="F658" s="78" t="str">
        <f>VLOOKUP('Special Numbers_AT'!$AB$2,'Special Numbers_AT'!$AL$7:$AM$7,2,0)&amp;" "&amp;ROUNDUP('VG working'!F658*HLOOKUP('Special Numbers_AT'!$AB$2,'Special Numbers_AT'!$AC$2:$AI$3,2,0),4)</f>
        <v>€ 0.7268</v>
      </c>
      <c r="G658" s="78" t="str">
        <f>VLOOKUP('Special Numbers_AT'!$AB$2,'Special Numbers_AT'!$AL$7:$AM$7,2,0)&amp;" "&amp;ROUNDUP('VG working'!G658*HLOOKUP('Special Numbers_AT'!$AB$2,'Special Numbers_AT'!$AC$2:$AI$3,2,0),4)</f>
        <v>€ 0.7268</v>
      </c>
    </row>
    <row r="659" spans="2:7" hidden="1" x14ac:dyDescent="0.35">
      <c r="B659" s="78" t="s">
        <v>1807</v>
      </c>
      <c r="C659" s="77" t="s">
        <v>24</v>
      </c>
      <c r="D659" s="77" t="s">
        <v>1098</v>
      </c>
      <c r="E659" s="77" t="s">
        <v>1099</v>
      </c>
      <c r="F659" s="78" t="str">
        <f>VLOOKUP('Special Numbers_AT'!$AB$2,'Special Numbers_AT'!$AL$7:$AM$7,2,0)&amp;" "&amp;ROUNDUP('VG working'!F659*HLOOKUP('Special Numbers_AT'!$AB$2,'Special Numbers_AT'!$AC$2:$AI$3,2,0),4)</f>
        <v>€ 0.7268</v>
      </c>
      <c r="G659" s="78" t="str">
        <f>VLOOKUP('Special Numbers_AT'!$AB$2,'Special Numbers_AT'!$AL$7:$AM$7,2,0)&amp;" "&amp;ROUNDUP('VG working'!G659*HLOOKUP('Special Numbers_AT'!$AB$2,'Special Numbers_AT'!$AC$2:$AI$3,2,0),4)</f>
        <v>€ 0.7268</v>
      </c>
    </row>
    <row r="660" spans="2:7" hidden="1" x14ac:dyDescent="0.35">
      <c r="B660" s="78" t="s">
        <v>1807</v>
      </c>
      <c r="C660" s="77" t="s">
        <v>24</v>
      </c>
      <c r="D660" s="77" t="s">
        <v>1100</v>
      </c>
      <c r="E660" s="77" t="s">
        <v>1101</v>
      </c>
      <c r="F660" s="78" t="str">
        <f>VLOOKUP('Special Numbers_AT'!$AB$2,'Special Numbers_AT'!$AL$7:$AM$7,2,0)&amp;" "&amp;ROUNDUP('VG working'!F660*HLOOKUP('Special Numbers_AT'!$AB$2,'Special Numbers_AT'!$AC$2:$AI$3,2,0),4)</f>
        <v>€ 0.7268</v>
      </c>
      <c r="G660" s="78" t="str">
        <f>VLOOKUP('Special Numbers_AT'!$AB$2,'Special Numbers_AT'!$AL$7:$AM$7,2,0)&amp;" "&amp;ROUNDUP('VG working'!G660*HLOOKUP('Special Numbers_AT'!$AB$2,'Special Numbers_AT'!$AC$2:$AI$3,2,0),4)</f>
        <v>€ 0.7268</v>
      </c>
    </row>
    <row r="661" spans="2:7" hidden="1" x14ac:dyDescent="0.35">
      <c r="B661" s="78" t="s">
        <v>1807</v>
      </c>
      <c r="C661" s="77" t="s">
        <v>24</v>
      </c>
      <c r="D661" s="77" t="s">
        <v>1102</v>
      </c>
      <c r="E661" s="77" t="s">
        <v>1103</v>
      </c>
      <c r="F661" s="78" t="str">
        <f>VLOOKUP('Special Numbers_AT'!$AB$2,'Special Numbers_AT'!$AL$7:$AM$7,2,0)&amp;" "&amp;ROUNDUP('VG working'!F661*HLOOKUP('Special Numbers_AT'!$AB$2,'Special Numbers_AT'!$AC$2:$AI$3,2,0),4)</f>
        <v>€ 0.7268</v>
      </c>
      <c r="G661" s="78" t="str">
        <f>VLOOKUP('Special Numbers_AT'!$AB$2,'Special Numbers_AT'!$AL$7:$AM$7,2,0)&amp;" "&amp;ROUNDUP('VG working'!G661*HLOOKUP('Special Numbers_AT'!$AB$2,'Special Numbers_AT'!$AC$2:$AI$3,2,0),4)</f>
        <v>€ 0.7268</v>
      </c>
    </row>
    <row r="662" spans="2:7" hidden="1" x14ac:dyDescent="0.35">
      <c r="B662" s="78" t="s">
        <v>1807</v>
      </c>
      <c r="C662" s="77" t="s">
        <v>24</v>
      </c>
      <c r="D662" s="77" t="s">
        <v>1104</v>
      </c>
      <c r="E662" s="77" t="s">
        <v>1104</v>
      </c>
      <c r="F662" s="78" t="str">
        <f>VLOOKUP('Special Numbers_AT'!$AB$2,'Special Numbers_AT'!$AL$7:$AM$7,2,0)&amp;" "&amp;ROUNDUP('VG working'!F662*HLOOKUP('Special Numbers_AT'!$AB$2,'Special Numbers_AT'!$AC$2:$AI$3,2,0),4)</f>
        <v>€ 0.7268</v>
      </c>
      <c r="G662" s="78" t="str">
        <f>VLOOKUP('Special Numbers_AT'!$AB$2,'Special Numbers_AT'!$AL$7:$AM$7,2,0)&amp;" "&amp;ROUNDUP('VG working'!G662*HLOOKUP('Special Numbers_AT'!$AB$2,'Special Numbers_AT'!$AC$2:$AI$3,2,0),4)</f>
        <v>€ 0.7268</v>
      </c>
    </row>
    <row r="663" spans="2:7" hidden="1" x14ac:dyDescent="0.35">
      <c r="B663" s="78" t="s">
        <v>1807</v>
      </c>
      <c r="C663" s="77" t="s">
        <v>24</v>
      </c>
      <c r="D663" s="77" t="s">
        <v>1105</v>
      </c>
      <c r="E663" s="77" t="s">
        <v>1106</v>
      </c>
      <c r="F663" s="78" t="str">
        <f>VLOOKUP('Special Numbers_AT'!$AB$2,'Special Numbers_AT'!$AL$7:$AM$7,2,0)&amp;" "&amp;ROUNDUP('VG working'!F663*HLOOKUP('Special Numbers_AT'!$AB$2,'Special Numbers_AT'!$AC$2:$AI$3,2,0),4)</f>
        <v>€ 0.7268</v>
      </c>
      <c r="G663" s="78" t="str">
        <f>VLOOKUP('Special Numbers_AT'!$AB$2,'Special Numbers_AT'!$AL$7:$AM$7,2,0)&amp;" "&amp;ROUNDUP('VG working'!G663*HLOOKUP('Special Numbers_AT'!$AB$2,'Special Numbers_AT'!$AC$2:$AI$3,2,0),4)</f>
        <v>€ 0.7268</v>
      </c>
    </row>
    <row r="664" spans="2:7" hidden="1" x14ac:dyDescent="0.35">
      <c r="B664" s="78" t="s">
        <v>1807</v>
      </c>
      <c r="C664" s="77" t="s">
        <v>24</v>
      </c>
      <c r="D664" s="77" t="s">
        <v>1107</v>
      </c>
      <c r="E664" s="77" t="s">
        <v>1107</v>
      </c>
      <c r="F664" s="78" t="str">
        <f>VLOOKUP('Special Numbers_AT'!$AB$2,'Special Numbers_AT'!$AL$7:$AM$7,2,0)&amp;" "&amp;ROUNDUP('VG working'!F664*HLOOKUP('Special Numbers_AT'!$AB$2,'Special Numbers_AT'!$AC$2:$AI$3,2,0),4)</f>
        <v>€ 0.7268</v>
      </c>
      <c r="G664" s="78" t="str">
        <f>VLOOKUP('Special Numbers_AT'!$AB$2,'Special Numbers_AT'!$AL$7:$AM$7,2,0)&amp;" "&amp;ROUNDUP('VG working'!G664*HLOOKUP('Special Numbers_AT'!$AB$2,'Special Numbers_AT'!$AC$2:$AI$3,2,0),4)</f>
        <v>€ 0.7268</v>
      </c>
    </row>
    <row r="665" spans="2:7" hidden="1" x14ac:dyDescent="0.35">
      <c r="B665" s="78" t="s">
        <v>1807</v>
      </c>
      <c r="C665" s="77" t="s">
        <v>24</v>
      </c>
      <c r="D665" s="77" t="s">
        <v>1108</v>
      </c>
      <c r="E665" s="77" t="s">
        <v>1108</v>
      </c>
      <c r="F665" s="78" t="str">
        <f>VLOOKUP('Special Numbers_AT'!$AB$2,'Special Numbers_AT'!$AL$7:$AM$7,2,0)&amp;" "&amp;ROUNDUP('VG working'!F665*HLOOKUP('Special Numbers_AT'!$AB$2,'Special Numbers_AT'!$AC$2:$AI$3,2,0),4)</f>
        <v>€ 0.7268</v>
      </c>
      <c r="G665" s="78" t="str">
        <f>VLOOKUP('Special Numbers_AT'!$AB$2,'Special Numbers_AT'!$AL$7:$AM$7,2,0)&amp;" "&amp;ROUNDUP('VG working'!G665*HLOOKUP('Special Numbers_AT'!$AB$2,'Special Numbers_AT'!$AC$2:$AI$3,2,0),4)</f>
        <v>€ 0.7268</v>
      </c>
    </row>
    <row r="666" spans="2:7" hidden="1" x14ac:dyDescent="0.35">
      <c r="B666" s="78" t="s">
        <v>1807</v>
      </c>
      <c r="C666" s="77" t="s">
        <v>24</v>
      </c>
      <c r="D666" s="77" t="s">
        <v>1109</v>
      </c>
      <c r="E666" s="77" t="s">
        <v>1110</v>
      </c>
      <c r="F666" s="78" t="str">
        <f>VLOOKUP('Special Numbers_AT'!$AB$2,'Special Numbers_AT'!$AL$7:$AM$7,2,0)&amp;" "&amp;ROUNDUP('VG working'!F666*HLOOKUP('Special Numbers_AT'!$AB$2,'Special Numbers_AT'!$AC$2:$AI$3,2,0),4)</f>
        <v>€ 0.7268</v>
      </c>
      <c r="G666" s="78" t="str">
        <f>VLOOKUP('Special Numbers_AT'!$AB$2,'Special Numbers_AT'!$AL$7:$AM$7,2,0)&amp;" "&amp;ROUNDUP('VG working'!G666*HLOOKUP('Special Numbers_AT'!$AB$2,'Special Numbers_AT'!$AC$2:$AI$3,2,0),4)</f>
        <v>€ 0.7268</v>
      </c>
    </row>
    <row r="667" spans="2:7" hidden="1" x14ac:dyDescent="0.35">
      <c r="B667" s="78" t="s">
        <v>1807</v>
      </c>
      <c r="C667" s="77" t="s">
        <v>24</v>
      </c>
      <c r="D667" s="77" t="s">
        <v>1111</v>
      </c>
      <c r="E667" s="77" t="s">
        <v>1112</v>
      </c>
      <c r="F667" s="78" t="str">
        <f>VLOOKUP('Special Numbers_AT'!$AB$2,'Special Numbers_AT'!$AL$7:$AM$7,2,0)&amp;" "&amp;ROUNDUP('VG working'!F667*HLOOKUP('Special Numbers_AT'!$AB$2,'Special Numbers_AT'!$AC$2:$AI$3,2,0),4)</f>
        <v>€ 0.7268</v>
      </c>
      <c r="G667" s="78" t="str">
        <f>VLOOKUP('Special Numbers_AT'!$AB$2,'Special Numbers_AT'!$AL$7:$AM$7,2,0)&amp;" "&amp;ROUNDUP('VG working'!G667*HLOOKUP('Special Numbers_AT'!$AB$2,'Special Numbers_AT'!$AC$2:$AI$3,2,0),4)</f>
        <v>€ 0.7268</v>
      </c>
    </row>
    <row r="668" spans="2:7" hidden="1" x14ac:dyDescent="0.35">
      <c r="B668" s="78" t="s">
        <v>1807</v>
      </c>
      <c r="C668" s="77" t="s">
        <v>24</v>
      </c>
      <c r="D668" s="77" t="s">
        <v>1113</v>
      </c>
      <c r="E668" s="77" t="s">
        <v>1114</v>
      </c>
      <c r="F668" s="78" t="str">
        <f>VLOOKUP('Special Numbers_AT'!$AB$2,'Special Numbers_AT'!$AL$7:$AM$7,2,0)&amp;" "&amp;ROUNDUP('VG working'!F668*HLOOKUP('Special Numbers_AT'!$AB$2,'Special Numbers_AT'!$AC$2:$AI$3,2,0),4)</f>
        <v>€ 0.7268</v>
      </c>
      <c r="G668" s="78" t="str">
        <f>VLOOKUP('Special Numbers_AT'!$AB$2,'Special Numbers_AT'!$AL$7:$AM$7,2,0)&amp;" "&amp;ROUNDUP('VG working'!G668*HLOOKUP('Special Numbers_AT'!$AB$2,'Special Numbers_AT'!$AC$2:$AI$3,2,0),4)</f>
        <v>€ 0.7268</v>
      </c>
    </row>
    <row r="669" spans="2:7" hidden="1" x14ac:dyDescent="0.35">
      <c r="B669" s="78" t="s">
        <v>1807</v>
      </c>
      <c r="C669" s="77" t="s">
        <v>24</v>
      </c>
      <c r="D669" s="77" t="s">
        <v>1115</v>
      </c>
      <c r="E669" s="77" t="s">
        <v>1116</v>
      </c>
      <c r="F669" s="78" t="str">
        <f>VLOOKUP('Special Numbers_AT'!$AB$2,'Special Numbers_AT'!$AL$7:$AM$7,2,0)&amp;" "&amp;ROUNDUP('VG working'!F669*HLOOKUP('Special Numbers_AT'!$AB$2,'Special Numbers_AT'!$AC$2:$AI$3,2,0),4)</f>
        <v>€ 0.7268</v>
      </c>
      <c r="G669" s="78" t="str">
        <f>VLOOKUP('Special Numbers_AT'!$AB$2,'Special Numbers_AT'!$AL$7:$AM$7,2,0)&amp;" "&amp;ROUNDUP('VG working'!G669*HLOOKUP('Special Numbers_AT'!$AB$2,'Special Numbers_AT'!$AC$2:$AI$3,2,0),4)</f>
        <v>€ 0.7268</v>
      </c>
    </row>
    <row r="670" spans="2:7" hidden="1" x14ac:dyDescent="0.35">
      <c r="B670" s="78" t="s">
        <v>1808</v>
      </c>
      <c r="C670" s="77" t="s">
        <v>24</v>
      </c>
      <c r="D670" s="77" t="s">
        <v>1117</v>
      </c>
      <c r="E670" s="77" t="s">
        <v>1118</v>
      </c>
      <c r="F670" s="78" t="str">
        <f>VLOOKUP('Special Numbers_AT'!$AB$2,'Special Numbers_AT'!$AL$7:$AM$7,2,0)&amp;" "&amp;ROUNDUP('VG working'!F670*HLOOKUP('Special Numbers_AT'!$AB$2,'Special Numbers_AT'!$AC$2:$AI$3,2,0),4)</f>
        <v>€ 0.9012</v>
      </c>
      <c r="G670" s="78" t="str">
        <f>VLOOKUP('Special Numbers_AT'!$AB$2,'Special Numbers_AT'!$AL$7:$AM$7,2,0)&amp;" "&amp;ROUNDUP('VG working'!G670*HLOOKUP('Special Numbers_AT'!$AB$2,'Special Numbers_AT'!$AC$2:$AI$3,2,0),4)</f>
        <v>€ 0.9012</v>
      </c>
    </row>
    <row r="671" spans="2:7" hidden="1" x14ac:dyDescent="0.35">
      <c r="B671" s="78" t="s">
        <v>1808</v>
      </c>
      <c r="C671" s="77" t="s">
        <v>24</v>
      </c>
      <c r="D671" s="77" t="s">
        <v>1119</v>
      </c>
      <c r="E671" s="77" t="s">
        <v>1120</v>
      </c>
      <c r="F671" s="78" t="str">
        <f>VLOOKUP('Special Numbers_AT'!$AB$2,'Special Numbers_AT'!$AL$7:$AM$7,2,0)&amp;" "&amp;ROUNDUP('VG working'!F671*HLOOKUP('Special Numbers_AT'!$AB$2,'Special Numbers_AT'!$AC$2:$AI$3,2,0),4)</f>
        <v>€ 0.9012</v>
      </c>
      <c r="G671" s="78" t="str">
        <f>VLOOKUP('Special Numbers_AT'!$AB$2,'Special Numbers_AT'!$AL$7:$AM$7,2,0)&amp;" "&amp;ROUNDUP('VG working'!G671*HLOOKUP('Special Numbers_AT'!$AB$2,'Special Numbers_AT'!$AC$2:$AI$3,2,0),4)</f>
        <v>€ 0.9012</v>
      </c>
    </row>
    <row r="672" spans="2:7" hidden="1" x14ac:dyDescent="0.35">
      <c r="B672" s="78" t="s">
        <v>1808</v>
      </c>
      <c r="C672" s="77" t="s">
        <v>24</v>
      </c>
      <c r="D672" s="77" t="s">
        <v>1121</v>
      </c>
      <c r="E672" s="77" t="s">
        <v>1122</v>
      </c>
      <c r="F672" s="78" t="str">
        <f>VLOOKUP('Special Numbers_AT'!$AB$2,'Special Numbers_AT'!$AL$7:$AM$7,2,0)&amp;" "&amp;ROUNDUP('VG working'!F672*HLOOKUP('Special Numbers_AT'!$AB$2,'Special Numbers_AT'!$AC$2:$AI$3,2,0),4)</f>
        <v>€ 0.9012</v>
      </c>
      <c r="G672" s="78" t="str">
        <f>VLOOKUP('Special Numbers_AT'!$AB$2,'Special Numbers_AT'!$AL$7:$AM$7,2,0)&amp;" "&amp;ROUNDUP('VG working'!G672*HLOOKUP('Special Numbers_AT'!$AB$2,'Special Numbers_AT'!$AC$2:$AI$3,2,0),4)</f>
        <v>€ 0.9012</v>
      </c>
    </row>
    <row r="673" spans="2:7" hidden="1" x14ac:dyDescent="0.35">
      <c r="B673" s="78" t="s">
        <v>1808</v>
      </c>
      <c r="C673" s="77" t="s">
        <v>24</v>
      </c>
      <c r="D673" s="77" t="s">
        <v>1123</v>
      </c>
      <c r="E673" s="77" t="s">
        <v>1124</v>
      </c>
      <c r="F673" s="78" t="str">
        <f>VLOOKUP('Special Numbers_AT'!$AB$2,'Special Numbers_AT'!$AL$7:$AM$7,2,0)&amp;" "&amp;ROUNDUP('VG working'!F673*HLOOKUP('Special Numbers_AT'!$AB$2,'Special Numbers_AT'!$AC$2:$AI$3,2,0),4)</f>
        <v>€ 0.9012</v>
      </c>
      <c r="G673" s="78" t="str">
        <f>VLOOKUP('Special Numbers_AT'!$AB$2,'Special Numbers_AT'!$AL$7:$AM$7,2,0)&amp;" "&amp;ROUNDUP('VG working'!G673*HLOOKUP('Special Numbers_AT'!$AB$2,'Special Numbers_AT'!$AC$2:$AI$3,2,0),4)</f>
        <v>€ 0.9012</v>
      </c>
    </row>
    <row r="674" spans="2:7" hidden="1" x14ac:dyDescent="0.35">
      <c r="B674" s="78" t="s">
        <v>1808</v>
      </c>
      <c r="C674" s="77" t="s">
        <v>24</v>
      </c>
      <c r="D674" s="77" t="s">
        <v>1125</v>
      </c>
      <c r="E674" s="77" t="s">
        <v>1126</v>
      </c>
      <c r="F674" s="78" t="str">
        <f>VLOOKUP('Special Numbers_AT'!$AB$2,'Special Numbers_AT'!$AL$7:$AM$7,2,0)&amp;" "&amp;ROUNDUP('VG working'!F674*HLOOKUP('Special Numbers_AT'!$AB$2,'Special Numbers_AT'!$AC$2:$AI$3,2,0),4)</f>
        <v>€ 0.9012</v>
      </c>
      <c r="G674" s="78" t="str">
        <f>VLOOKUP('Special Numbers_AT'!$AB$2,'Special Numbers_AT'!$AL$7:$AM$7,2,0)&amp;" "&amp;ROUNDUP('VG working'!G674*HLOOKUP('Special Numbers_AT'!$AB$2,'Special Numbers_AT'!$AC$2:$AI$3,2,0),4)</f>
        <v>€ 0.9012</v>
      </c>
    </row>
    <row r="675" spans="2:7" hidden="1" x14ac:dyDescent="0.35">
      <c r="B675" s="78" t="s">
        <v>1808</v>
      </c>
      <c r="C675" s="77" t="s">
        <v>24</v>
      </c>
      <c r="D675" s="77" t="s">
        <v>1127</v>
      </c>
      <c r="E675" s="77" t="s">
        <v>1128</v>
      </c>
      <c r="F675" s="78" t="str">
        <f>VLOOKUP('Special Numbers_AT'!$AB$2,'Special Numbers_AT'!$AL$7:$AM$7,2,0)&amp;" "&amp;ROUNDUP('VG working'!F675*HLOOKUP('Special Numbers_AT'!$AB$2,'Special Numbers_AT'!$AC$2:$AI$3,2,0),4)</f>
        <v>€ 0.9012</v>
      </c>
      <c r="G675" s="78" t="str">
        <f>VLOOKUP('Special Numbers_AT'!$AB$2,'Special Numbers_AT'!$AL$7:$AM$7,2,0)&amp;" "&amp;ROUNDUP('VG working'!G675*HLOOKUP('Special Numbers_AT'!$AB$2,'Special Numbers_AT'!$AC$2:$AI$3,2,0),4)</f>
        <v>€ 0.9012</v>
      </c>
    </row>
    <row r="676" spans="2:7" hidden="1" x14ac:dyDescent="0.35">
      <c r="B676" s="78" t="s">
        <v>1808</v>
      </c>
      <c r="C676" s="77" t="s">
        <v>24</v>
      </c>
      <c r="D676" s="77" t="s">
        <v>1129</v>
      </c>
      <c r="E676" s="77" t="s">
        <v>1130</v>
      </c>
      <c r="F676" s="78" t="str">
        <f>VLOOKUP('Special Numbers_AT'!$AB$2,'Special Numbers_AT'!$AL$7:$AM$7,2,0)&amp;" "&amp;ROUNDUP('VG working'!F676*HLOOKUP('Special Numbers_AT'!$AB$2,'Special Numbers_AT'!$AC$2:$AI$3,2,0),4)</f>
        <v>€ 0.9012</v>
      </c>
      <c r="G676" s="78" t="str">
        <f>VLOOKUP('Special Numbers_AT'!$AB$2,'Special Numbers_AT'!$AL$7:$AM$7,2,0)&amp;" "&amp;ROUNDUP('VG working'!G676*HLOOKUP('Special Numbers_AT'!$AB$2,'Special Numbers_AT'!$AC$2:$AI$3,2,0),4)</f>
        <v>€ 0.9012</v>
      </c>
    </row>
    <row r="677" spans="2:7" hidden="1" x14ac:dyDescent="0.35">
      <c r="B677" s="78" t="s">
        <v>1808</v>
      </c>
      <c r="C677" s="77" t="s">
        <v>24</v>
      </c>
      <c r="D677" s="77" t="s">
        <v>1131</v>
      </c>
      <c r="E677" s="77" t="s">
        <v>1132</v>
      </c>
      <c r="F677" s="78" t="str">
        <f>VLOOKUP('Special Numbers_AT'!$AB$2,'Special Numbers_AT'!$AL$7:$AM$7,2,0)&amp;" "&amp;ROUNDUP('VG working'!F677*HLOOKUP('Special Numbers_AT'!$AB$2,'Special Numbers_AT'!$AC$2:$AI$3,2,0),4)</f>
        <v>€ 0.9012</v>
      </c>
      <c r="G677" s="78" t="str">
        <f>VLOOKUP('Special Numbers_AT'!$AB$2,'Special Numbers_AT'!$AL$7:$AM$7,2,0)&amp;" "&amp;ROUNDUP('VG working'!G677*HLOOKUP('Special Numbers_AT'!$AB$2,'Special Numbers_AT'!$AC$2:$AI$3,2,0),4)</f>
        <v>€ 0.9012</v>
      </c>
    </row>
    <row r="678" spans="2:7" hidden="1" x14ac:dyDescent="0.35">
      <c r="B678" s="78" t="s">
        <v>1808</v>
      </c>
      <c r="C678" s="77" t="s">
        <v>24</v>
      </c>
      <c r="D678" s="77" t="s">
        <v>1133</v>
      </c>
      <c r="E678" s="77" t="s">
        <v>1134</v>
      </c>
      <c r="F678" s="78" t="str">
        <f>VLOOKUP('Special Numbers_AT'!$AB$2,'Special Numbers_AT'!$AL$7:$AM$7,2,0)&amp;" "&amp;ROUNDUP('VG working'!F678*HLOOKUP('Special Numbers_AT'!$AB$2,'Special Numbers_AT'!$AC$2:$AI$3,2,0),4)</f>
        <v>€ 0.9012</v>
      </c>
      <c r="G678" s="78" t="str">
        <f>VLOOKUP('Special Numbers_AT'!$AB$2,'Special Numbers_AT'!$AL$7:$AM$7,2,0)&amp;" "&amp;ROUNDUP('VG working'!G678*HLOOKUP('Special Numbers_AT'!$AB$2,'Special Numbers_AT'!$AC$2:$AI$3,2,0),4)</f>
        <v>€ 0.9012</v>
      </c>
    </row>
    <row r="679" spans="2:7" hidden="1" x14ac:dyDescent="0.35">
      <c r="B679" s="78" t="s">
        <v>1808</v>
      </c>
      <c r="C679" s="77" t="s">
        <v>24</v>
      </c>
      <c r="D679" s="77" t="s">
        <v>1135</v>
      </c>
      <c r="E679" s="77" t="s">
        <v>1135</v>
      </c>
      <c r="F679" s="78" t="str">
        <f>VLOOKUP('Special Numbers_AT'!$AB$2,'Special Numbers_AT'!$AL$7:$AM$7,2,0)&amp;" "&amp;ROUNDUP('VG working'!F679*HLOOKUP('Special Numbers_AT'!$AB$2,'Special Numbers_AT'!$AC$2:$AI$3,2,0),4)</f>
        <v>€ 0.9012</v>
      </c>
      <c r="G679" s="78" t="str">
        <f>VLOOKUP('Special Numbers_AT'!$AB$2,'Special Numbers_AT'!$AL$7:$AM$7,2,0)&amp;" "&amp;ROUNDUP('VG working'!G679*HLOOKUP('Special Numbers_AT'!$AB$2,'Special Numbers_AT'!$AC$2:$AI$3,2,0),4)</f>
        <v>€ 0.9012</v>
      </c>
    </row>
    <row r="680" spans="2:7" hidden="1" x14ac:dyDescent="0.35">
      <c r="B680" s="78" t="s">
        <v>1808</v>
      </c>
      <c r="C680" s="77" t="s">
        <v>24</v>
      </c>
      <c r="D680" s="77" t="s">
        <v>1136</v>
      </c>
      <c r="E680" s="77" t="s">
        <v>1137</v>
      </c>
      <c r="F680" s="78" t="str">
        <f>VLOOKUP('Special Numbers_AT'!$AB$2,'Special Numbers_AT'!$AL$7:$AM$7,2,0)&amp;" "&amp;ROUNDUP('VG working'!F680*HLOOKUP('Special Numbers_AT'!$AB$2,'Special Numbers_AT'!$AC$2:$AI$3,2,0),4)</f>
        <v>€ 0.9012</v>
      </c>
      <c r="G680" s="78" t="str">
        <f>VLOOKUP('Special Numbers_AT'!$AB$2,'Special Numbers_AT'!$AL$7:$AM$7,2,0)&amp;" "&amp;ROUNDUP('VG working'!G680*HLOOKUP('Special Numbers_AT'!$AB$2,'Special Numbers_AT'!$AC$2:$AI$3,2,0),4)</f>
        <v>€ 0.9012</v>
      </c>
    </row>
    <row r="681" spans="2:7" hidden="1" x14ac:dyDescent="0.35">
      <c r="B681" s="78" t="s">
        <v>1808</v>
      </c>
      <c r="C681" s="77" t="s">
        <v>24</v>
      </c>
      <c r="D681" s="77" t="s">
        <v>1138</v>
      </c>
      <c r="E681" s="77" t="s">
        <v>1139</v>
      </c>
      <c r="F681" s="78" t="str">
        <f>VLOOKUP('Special Numbers_AT'!$AB$2,'Special Numbers_AT'!$AL$7:$AM$7,2,0)&amp;" "&amp;ROUNDUP('VG working'!F681*HLOOKUP('Special Numbers_AT'!$AB$2,'Special Numbers_AT'!$AC$2:$AI$3,2,0),4)</f>
        <v>€ 0.9012</v>
      </c>
      <c r="G681" s="78" t="str">
        <f>VLOOKUP('Special Numbers_AT'!$AB$2,'Special Numbers_AT'!$AL$7:$AM$7,2,0)&amp;" "&amp;ROUNDUP('VG working'!G681*HLOOKUP('Special Numbers_AT'!$AB$2,'Special Numbers_AT'!$AC$2:$AI$3,2,0),4)</f>
        <v>€ 0.9012</v>
      </c>
    </row>
    <row r="682" spans="2:7" hidden="1" x14ac:dyDescent="0.35">
      <c r="B682" s="78" t="s">
        <v>1808</v>
      </c>
      <c r="C682" s="77" t="s">
        <v>24</v>
      </c>
      <c r="D682" s="77" t="s">
        <v>1140</v>
      </c>
      <c r="E682" s="77" t="s">
        <v>1141</v>
      </c>
      <c r="F682" s="78" t="str">
        <f>VLOOKUP('Special Numbers_AT'!$AB$2,'Special Numbers_AT'!$AL$7:$AM$7,2,0)&amp;" "&amp;ROUNDUP('VG working'!F682*HLOOKUP('Special Numbers_AT'!$AB$2,'Special Numbers_AT'!$AC$2:$AI$3,2,0),4)</f>
        <v>€ 0.9012</v>
      </c>
      <c r="G682" s="78" t="str">
        <f>VLOOKUP('Special Numbers_AT'!$AB$2,'Special Numbers_AT'!$AL$7:$AM$7,2,0)&amp;" "&amp;ROUNDUP('VG working'!G682*HLOOKUP('Special Numbers_AT'!$AB$2,'Special Numbers_AT'!$AC$2:$AI$3,2,0),4)</f>
        <v>€ 0.9012</v>
      </c>
    </row>
    <row r="683" spans="2:7" hidden="1" x14ac:dyDescent="0.35">
      <c r="B683" s="78" t="s">
        <v>1808</v>
      </c>
      <c r="C683" s="77" t="s">
        <v>24</v>
      </c>
      <c r="D683" s="77" t="s">
        <v>1142</v>
      </c>
      <c r="E683" s="77" t="s">
        <v>1143</v>
      </c>
      <c r="F683" s="78" t="str">
        <f>VLOOKUP('Special Numbers_AT'!$AB$2,'Special Numbers_AT'!$AL$7:$AM$7,2,0)&amp;" "&amp;ROUNDUP('VG working'!F683*HLOOKUP('Special Numbers_AT'!$AB$2,'Special Numbers_AT'!$AC$2:$AI$3,2,0),4)</f>
        <v>€ 0.9012</v>
      </c>
      <c r="G683" s="78" t="str">
        <f>VLOOKUP('Special Numbers_AT'!$AB$2,'Special Numbers_AT'!$AL$7:$AM$7,2,0)&amp;" "&amp;ROUNDUP('VG working'!G683*HLOOKUP('Special Numbers_AT'!$AB$2,'Special Numbers_AT'!$AC$2:$AI$3,2,0),4)</f>
        <v>€ 0.9012</v>
      </c>
    </row>
    <row r="684" spans="2:7" hidden="1" x14ac:dyDescent="0.35">
      <c r="B684" s="78" t="s">
        <v>1808</v>
      </c>
      <c r="C684" s="77" t="s">
        <v>24</v>
      </c>
      <c r="D684" s="77" t="s">
        <v>447</v>
      </c>
      <c r="E684" s="77" t="s">
        <v>448</v>
      </c>
      <c r="F684" s="78" t="str">
        <f>VLOOKUP('Special Numbers_AT'!$AB$2,'Special Numbers_AT'!$AL$7:$AM$7,2,0)&amp;" "&amp;ROUNDUP('VG working'!F684*HLOOKUP('Special Numbers_AT'!$AB$2,'Special Numbers_AT'!$AC$2:$AI$3,2,0),4)</f>
        <v>€ 0.9012</v>
      </c>
      <c r="G684" s="78" t="str">
        <f>VLOOKUP('Special Numbers_AT'!$AB$2,'Special Numbers_AT'!$AL$7:$AM$7,2,0)&amp;" "&amp;ROUNDUP('VG working'!G684*HLOOKUP('Special Numbers_AT'!$AB$2,'Special Numbers_AT'!$AC$2:$AI$3,2,0),4)</f>
        <v>€ 0.9012</v>
      </c>
    </row>
    <row r="685" spans="2:7" hidden="1" x14ac:dyDescent="0.35">
      <c r="B685" s="78" t="s">
        <v>1808</v>
      </c>
      <c r="C685" s="77" t="s">
        <v>24</v>
      </c>
      <c r="D685" s="77" t="s">
        <v>1144</v>
      </c>
      <c r="E685" s="77" t="s">
        <v>1145</v>
      </c>
      <c r="F685" s="78" t="str">
        <f>VLOOKUP('Special Numbers_AT'!$AB$2,'Special Numbers_AT'!$AL$7:$AM$7,2,0)&amp;" "&amp;ROUNDUP('VG working'!F685*HLOOKUP('Special Numbers_AT'!$AB$2,'Special Numbers_AT'!$AC$2:$AI$3,2,0),4)</f>
        <v>€ 0.9012</v>
      </c>
      <c r="G685" s="78" t="str">
        <f>VLOOKUP('Special Numbers_AT'!$AB$2,'Special Numbers_AT'!$AL$7:$AM$7,2,0)&amp;" "&amp;ROUNDUP('VG working'!G685*HLOOKUP('Special Numbers_AT'!$AB$2,'Special Numbers_AT'!$AC$2:$AI$3,2,0),4)</f>
        <v>€ 0.9012</v>
      </c>
    </row>
    <row r="686" spans="2:7" hidden="1" x14ac:dyDescent="0.35">
      <c r="B686" s="78" t="s">
        <v>1808</v>
      </c>
      <c r="C686" s="77" t="s">
        <v>24</v>
      </c>
      <c r="D686" s="77" t="s">
        <v>1146</v>
      </c>
      <c r="E686" s="77" t="s">
        <v>1147</v>
      </c>
      <c r="F686" s="78" t="str">
        <f>VLOOKUP('Special Numbers_AT'!$AB$2,'Special Numbers_AT'!$AL$7:$AM$7,2,0)&amp;" "&amp;ROUNDUP('VG working'!F686*HLOOKUP('Special Numbers_AT'!$AB$2,'Special Numbers_AT'!$AC$2:$AI$3,2,0),4)</f>
        <v>€ 0.9012</v>
      </c>
      <c r="G686" s="78" t="str">
        <f>VLOOKUP('Special Numbers_AT'!$AB$2,'Special Numbers_AT'!$AL$7:$AM$7,2,0)&amp;" "&amp;ROUNDUP('VG working'!G686*HLOOKUP('Special Numbers_AT'!$AB$2,'Special Numbers_AT'!$AC$2:$AI$3,2,0),4)</f>
        <v>€ 0.9012</v>
      </c>
    </row>
    <row r="687" spans="2:7" hidden="1" x14ac:dyDescent="0.35">
      <c r="B687" s="78" t="s">
        <v>1808</v>
      </c>
      <c r="C687" s="77" t="s">
        <v>24</v>
      </c>
      <c r="D687" s="77" t="s">
        <v>1148</v>
      </c>
      <c r="E687" s="77" t="s">
        <v>1148</v>
      </c>
      <c r="F687" s="78" t="str">
        <f>VLOOKUP('Special Numbers_AT'!$AB$2,'Special Numbers_AT'!$AL$7:$AM$7,2,0)&amp;" "&amp;ROUNDUP('VG working'!F687*HLOOKUP('Special Numbers_AT'!$AB$2,'Special Numbers_AT'!$AC$2:$AI$3,2,0),4)</f>
        <v>€ 0.9012</v>
      </c>
      <c r="G687" s="78" t="str">
        <f>VLOOKUP('Special Numbers_AT'!$AB$2,'Special Numbers_AT'!$AL$7:$AM$7,2,0)&amp;" "&amp;ROUNDUP('VG working'!G687*HLOOKUP('Special Numbers_AT'!$AB$2,'Special Numbers_AT'!$AC$2:$AI$3,2,0),4)</f>
        <v>€ 0.9012</v>
      </c>
    </row>
    <row r="688" spans="2:7" hidden="1" x14ac:dyDescent="0.35">
      <c r="B688" s="78" t="s">
        <v>1808</v>
      </c>
      <c r="C688" s="77" t="s">
        <v>24</v>
      </c>
      <c r="D688" s="77" t="s">
        <v>1149</v>
      </c>
      <c r="E688" s="77" t="s">
        <v>450</v>
      </c>
      <c r="F688" s="78" t="str">
        <f>VLOOKUP('Special Numbers_AT'!$AB$2,'Special Numbers_AT'!$AL$7:$AM$7,2,0)&amp;" "&amp;ROUNDUP('VG working'!F688*HLOOKUP('Special Numbers_AT'!$AB$2,'Special Numbers_AT'!$AC$2:$AI$3,2,0),4)</f>
        <v>€ 0.9012</v>
      </c>
      <c r="G688" s="78" t="str">
        <f>VLOOKUP('Special Numbers_AT'!$AB$2,'Special Numbers_AT'!$AL$7:$AM$7,2,0)&amp;" "&amp;ROUNDUP('VG working'!G688*HLOOKUP('Special Numbers_AT'!$AB$2,'Special Numbers_AT'!$AC$2:$AI$3,2,0),4)</f>
        <v>€ 0.9012</v>
      </c>
    </row>
    <row r="689" spans="2:7" hidden="1" x14ac:dyDescent="0.35">
      <c r="B689" s="78" t="s">
        <v>1808</v>
      </c>
      <c r="C689" s="77" t="s">
        <v>24</v>
      </c>
      <c r="D689" s="77" t="s">
        <v>1150</v>
      </c>
      <c r="E689" s="77" t="s">
        <v>1151</v>
      </c>
      <c r="F689" s="78" t="str">
        <f>VLOOKUP('Special Numbers_AT'!$AB$2,'Special Numbers_AT'!$AL$7:$AM$7,2,0)&amp;" "&amp;ROUNDUP('VG working'!F689*HLOOKUP('Special Numbers_AT'!$AB$2,'Special Numbers_AT'!$AC$2:$AI$3,2,0),4)</f>
        <v>€ 0.9012</v>
      </c>
      <c r="G689" s="78" t="str">
        <f>VLOOKUP('Special Numbers_AT'!$AB$2,'Special Numbers_AT'!$AL$7:$AM$7,2,0)&amp;" "&amp;ROUNDUP('VG working'!G689*HLOOKUP('Special Numbers_AT'!$AB$2,'Special Numbers_AT'!$AC$2:$AI$3,2,0),4)</f>
        <v>€ 0.9012</v>
      </c>
    </row>
    <row r="690" spans="2:7" hidden="1" x14ac:dyDescent="0.35">
      <c r="B690" s="78" t="s">
        <v>1808</v>
      </c>
      <c r="C690" s="77" t="s">
        <v>24</v>
      </c>
      <c r="D690" s="77" t="s">
        <v>1152</v>
      </c>
      <c r="E690" s="77" t="s">
        <v>1152</v>
      </c>
      <c r="F690" s="78" t="str">
        <f>VLOOKUP('Special Numbers_AT'!$AB$2,'Special Numbers_AT'!$AL$7:$AM$7,2,0)&amp;" "&amp;ROUNDUP('VG working'!F690*HLOOKUP('Special Numbers_AT'!$AB$2,'Special Numbers_AT'!$AC$2:$AI$3,2,0),4)</f>
        <v>€ 0.9012</v>
      </c>
      <c r="G690" s="78" t="str">
        <f>VLOOKUP('Special Numbers_AT'!$AB$2,'Special Numbers_AT'!$AL$7:$AM$7,2,0)&amp;" "&amp;ROUNDUP('VG working'!G690*HLOOKUP('Special Numbers_AT'!$AB$2,'Special Numbers_AT'!$AC$2:$AI$3,2,0),4)</f>
        <v>€ 0.9012</v>
      </c>
    </row>
    <row r="691" spans="2:7" hidden="1" x14ac:dyDescent="0.35">
      <c r="B691" s="78" t="s">
        <v>1808</v>
      </c>
      <c r="C691" s="77" t="s">
        <v>24</v>
      </c>
      <c r="D691" s="77" t="s">
        <v>1153</v>
      </c>
      <c r="E691" s="77" t="s">
        <v>1154</v>
      </c>
      <c r="F691" s="78" t="str">
        <f>VLOOKUP('Special Numbers_AT'!$AB$2,'Special Numbers_AT'!$AL$7:$AM$7,2,0)&amp;" "&amp;ROUNDUP('VG working'!F691*HLOOKUP('Special Numbers_AT'!$AB$2,'Special Numbers_AT'!$AC$2:$AI$3,2,0),4)</f>
        <v>€ 0.9012</v>
      </c>
      <c r="G691" s="78" t="str">
        <f>VLOOKUP('Special Numbers_AT'!$AB$2,'Special Numbers_AT'!$AL$7:$AM$7,2,0)&amp;" "&amp;ROUNDUP('VG working'!G691*HLOOKUP('Special Numbers_AT'!$AB$2,'Special Numbers_AT'!$AC$2:$AI$3,2,0),4)</f>
        <v>€ 0.9012</v>
      </c>
    </row>
    <row r="692" spans="2:7" hidden="1" x14ac:dyDescent="0.35">
      <c r="B692" s="78" t="s">
        <v>1804</v>
      </c>
      <c r="C692" s="77" t="s">
        <v>24</v>
      </c>
      <c r="D692" s="77" t="s">
        <v>1155</v>
      </c>
      <c r="E692" s="77" t="s">
        <v>1156</v>
      </c>
      <c r="F692" s="78" t="str">
        <f>VLOOKUP('Special Numbers_AT'!$AB$2,'Special Numbers_AT'!$AL$7:$AM$7,2,0)&amp;" "&amp;ROUNDUP('VG working'!F692*HLOOKUP('Special Numbers_AT'!$AB$2,'Special Numbers_AT'!$AC$2:$AI$3,2,0),4)</f>
        <v>€ 0.5633</v>
      </c>
      <c r="G692" s="78" t="str">
        <f>VLOOKUP('Special Numbers_AT'!$AB$2,'Special Numbers_AT'!$AL$7:$AM$7,2,0)&amp;" "&amp;ROUNDUP('VG working'!G692*HLOOKUP('Special Numbers_AT'!$AB$2,'Special Numbers_AT'!$AC$2:$AI$3,2,0),4)</f>
        <v>€ 0.5633</v>
      </c>
    </row>
    <row r="693" spans="2:7" hidden="1" x14ac:dyDescent="0.35">
      <c r="B693" s="78" t="s">
        <v>767</v>
      </c>
      <c r="C693" s="77" t="s">
        <v>24</v>
      </c>
      <c r="D693" s="77" t="s">
        <v>1157</v>
      </c>
      <c r="E693" s="77" t="s">
        <v>1158</v>
      </c>
      <c r="F693" s="78" t="str">
        <f>VLOOKUP('Special Numbers_AT'!$AB$2,'Special Numbers_AT'!$AL$7:$AM$7,2,0)&amp;" "&amp;ROUNDUP('VG working'!F693*HLOOKUP('Special Numbers_AT'!$AB$2,'Special Numbers_AT'!$AC$2:$AI$3,2,0),4)</f>
        <v>€ 0.3749</v>
      </c>
      <c r="G693" s="78" t="str">
        <f>VLOOKUP('Special Numbers_AT'!$AB$2,'Special Numbers_AT'!$AL$7:$AM$7,2,0)&amp;" "&amp;ROUNDUP('VG working'!G693*HLOOKUP('Special Numbers_AT'!$AB$2,'Special Numbers_AT'!$AC$2:$AI$3,2,0),4)</f>
        <v>€ 0.3749</v>
      </c>
    </row>
    <row r="694" spans="2:7" hidden="1" x14ac:dyDescent="0.35">
      <c r="B694" s="78" t="s">
        <v>1808</v>
      </c>
      <c r="C694" s="77" t="s">
        <v>24</v>
      </c>
      <c r="D694" s="77" t="s">
        <v>1159</v>
      </c>
      <c r="E694" s="77" t="s">
        <v>1160</v>
      </c>
      <c r="F694" s="78" t="str">
        <f>VLOOKUP('Special Numbers_AT'!$AB$2,'Special Numbers_AT'!$AL$7:$AM$7,2,0)&amp;" "&amp;ROUNDUP('VG working'!F694*HLOOKUP('Special Numbers_AT'!$AB$2,'Special Numbers_AT'!$AC$2:$AI$3,2,0),4)</f>
        <v>€ 0.9012</v>
      </c>
      <c r="G694" s="78" t="str">
        <f>VLOOKUP('Special Numbers_AT'!$AB$2,'Special Numbers_AT'!$AL$7:$AM$7,2,0)&amp;" "&amp;ROUNDUP('VG working'!G694*HLOOKUP('Special Numbers_AT'!$AB$2,'Special Numbers_AT'!$AC$2:$AI$3,2,0),4)</f>
        <v>€ 0.9012</v>
      </c>
    </row>
    <row r="695" spans="2:7" hidden="1" x14ac:dyDescent="0.35">
      <c r="B695" s="78" t="s">
        <v>1814</v>
      </c>
      <c r="C695" s="77" t="s">
        <v>24</v>
      </c>
      <c r="D695" s="77" t="s">
        <v>1161</v>
      </c>
      <c r="E695" s="77" t="s">
        <v>1162</v>
      </c>
      <c r="F695" s="78" t="str">
        <f>VLOOKUP('Special Numbers_AT'!$AB$2,'Special Numbers_AT'!$AL$7:$AM$7,2,0)&amp;" "&amp;ROUNDUP('VG working'!F695*HLOOKUP('Special Numbers_AT'!$AB$2,'Special Numbers_AT'!$AC$2:$AI$3,2,0),4)</f>
        <v>€ 1.1265</v>
      </c>
      <c r="G695" s="78" t="str">
        <f>VLOOKUP('Special Numbers_AT'!$AB$2,'Special Numbers_AT'!$AL$7:$AM$7,2,0)&amp;" "&amp;ROUNDUP('VG working'!G695*HLOOKUP('Special Numbers_AT'!$AB$2,'Special Numbers_AT'!$AC$2:$AI$3,2,0),4)</f>
        <v>€ 1.1265</v>
      </c>
    </row>
    <row r="696" spans="2:7" hidden="1" x14ac:dyDescent="0.35">
      <c r="B696" s="78" t="s">
        <v>1815</v>
      </c>
      <c r="C696" s="77" t="s">
        <v>24</v>
      </c>
      <c r="D696" s="77" t="s">
        <v>1163</v>
      </c>
      <c r="E696" s="77" t="s">
        <v>1164</v>
      </c>
      <c r="F696" s="78" t="str">
        <f>VLOOKUP('Special Numbers_AT'!$AB$2,'Special Numbers_AT'!$AL$7:$AM$7,2,0)&amp;" "&amp;ROUNDUP('VG working'!F696*HLOOKUP('Special Numbers_AT'!$AB$2,'Special Numbers_AT'!$AC$2:$AI$3,2,0),4)</f>
        <v>€ 1.2954</v>
      </c>
      <c r="G696" s="78" t="str">
        <f>VLOOKUP('Special Numbers_AT'!$AB$2,'Special Numbers_AT'!$AL$7:$AM$7,2,0)&amp;" "&amp;ROUNDUP('VG working'!G696*HLOOKUP('Special Numbers_AT'!$AB$2,'Special Numbers_AT'!$AC$2:$AI$3,2,0),4)</f>
        <v>€ 1.2954</v>
      </c>
    </row>
    <row r="697" spans="2:7" hidden="1" x14ac:dyDescent="0.35">
      <c r="B697" s="78" t="s">
        <v>1816</v>
      </c>
      <c r="C697" s="77" t="s">
        <v>24</v>
      </c>
      <c r="D697" s="77" t="s">
        <v>1165</v>
      </c>
      <c r="E697" s="77" t="s">
        <v>1166</v>
      </c>
      <c r="F697" s="78" t="str">
        <f>VLOOKUP('Special Numbers_AT'!$AB$2,'Special Numbers_AT'!$AL$7:$AM$7,2,0)&amp;" "&amp;ROUNDUP('VG working'!F697*HLOOKUP('Special Numbers_AT'!$AB$2,'Special Numbers_AT'!$AC$2:$AI$3,2,0),4)</f>
        <v>€ 1.5013</v>
      </c>
      <c r="G697" s="78" t="str">
        <f>VLOOKUP('Special Numbers_AT'!$AB$2,'Special Numbers_AT'!$AL$7:$AM$7,2,0)&amp;" "&amp;ROUNDUP('VG working'!G697*HLOOKUP('Special Numbers_AT'!$AB$2,'Special Numbers_AT'!$AC$2:$AI$3,2,0),4)</f>
        <v>€ 1.5013</v>
      </c>
    </row>
    <row r="698" spans="2:7" hidden="1" x14ac:dyDescent="0.35">
      <c r="B698" s="78" t="s">
        <v>1817</v>
      </c>
      <c r="C698" s="77" t="s">
        <v>24</v>
      </c>
      <c r="D698" s="77" t="s">
        <v>1167</v>
      </c>
      <c r="E698" s="77" t="s">
        <v>452</v>
      </c>
      <c r="F698" s="78" t="str">
        <f>VLOOKUP('Special Numbers_AT'!$AB$2,'Special Numbers_AT'!$AL$7:$AM$7,2,0)&amp;" "&amp;ROUNDUP('VG working'!F698*HLOOKUP('Special Numbers_AT'!$AB$2,'Special Numbers_AT'!$AC$2:$AI$3,2,0),4)</f>
        <v>€ 1.8023</v>
      </c>
      <c r="G698" s="78" t="str">
        <f>VLOOKUP('Special Numbers_AT'!$AB$2,'Special Numbers_AT'!$AL$7:$AM$7,2,0)&amp;" "&amp;ROUNDUP('VG working'!G698*HLOOKUP('Special Numbers_AT'!$AB$2,'Special Numbers_AT'!$AC$2:$AI$3,2,0),4)</f>
        <v>€ 1.8023</v>
      </c>
    </row>
    <row r="699" spans="2:7" hidden="1" x14ac:dyDescent="0.35">
      <c r="B699" s="78" t="s">
        <v>765</v>
      </c>
      <c r="C699" s="77" t="s">
        <v>24</v>
      </c>
      <c r="D699" s="77" t="s">
        <v>1168</v>
      </c>
      <c r="E699" s="77" t="s">
        <v>1169</v>
      </c>
      <c r="F699" s="78" t="str">
        <f>VLOOKUP('Special Numbers_AT'!$AB$2,'Special Numbers_AT'!$AL$7:$AM$7,2,0)&amp;" "&amp;ROUNDUP('VG working'!F699*HLOOKUP('Special Numbers_AT'!$AB$2,'Special Numbers_AT'!$AC$2:$AI$3,2,0),4)</f>
        <v>€ 0.2702</v>
      </c>
      <c r="G699" s="78" t="str">
        <f>VLOOKUP('Special Numbers_AT'!$AB$2,'Special Numbers_AT'!$AL$7:$AM$7,2,0)&amp;" "&amp;ROUNDUP('VG working'!G699*HLOOKUP('Special Numbers_AT'!$AB$2,'Special Numbers_AT'!$AC$2:$AI$3,2,0),4)</f>
        <v>€ 0.2702</v>
      </c>
    </row>
    <row r="700" spans="2:7" hidden="1" x14ac:dyDescent="0.35">
      <c r="B700" s="78" t="s">
        <v>1817</v>
      </c>
      <c r="C700" s="77" t="s">
        <v>24</v>
      </c>
      <c r="D700" s="77" t="s">
        <v>1170</v>
      </c>
      <c r="E700" s="77" t="s">
        <v>1171</v>
      </c>
      <c r="F700" s="78" t="str">
        <f>VLOOKUP('Special Numbers_AT'!$AB$2,'Special Numbers_AT'!$AL$7:$AM$7,2,0)&amp;" "&amp;ROUNDUP('VG working'!F700*HLOOKUP('Special Numbers_AT'!$AB$2,'Special Numbers_AT'!$AC$2:$AI$3,2,0),4)</f>
        <v>€ 1.8023</v>
      </c>
      <c r="G700" s="78" t="str">
        <f>VLOOKUP('Special Numbers_AT'!$AB$2,'Special Numbers_AT'!$AL$7:$AM$7,2,0)&amp;" "&amp;ROUNDUP('VG working'!G700*HLOOKUP('Special Numbers_AT'!$AB$2,'Special Numbers_AT'!$AC$2:$AI$3,2,0),4)</f>
        <v>€ 1.8023</v>
      </c>
    </row>
    <row r="701" spans="2:7" hidden="1" x14ac:dyDescent="0.35">
      <c r="B701" s="78" t="s">
        <v>1817</v>
      </c>
      <c r="C701" s="77" t="s">
        <v>24</v>
      </c>
      <c r="D701" s="77" t="s">
        <v>1172</v>
      </c>
      <c r="E701" s="77" t="s">
        <v>1173</v>
      </c>
      <c r="F701" s="78" t="str">
        <f>VLOOKUP('Special Numbers_AT'!$AB$2,'Special Numbers_AT'!$AL$7:$AM$7,2,0)&amp;" "&amp;ROUNDUP('VG working'!F701*HLOOKUP('Special Numbers_AT'!$AB$2,'Special Numbers_AT'!$AC$2:$AI$3,2,0),4)</f>
        <v>€ 1.8023</v>
      </c>
      <c r="G701" s="78" t="str">
        <f>VLOOKUP('Special Numbers_AT'!$AB$2,'Special Numbers_AT'!$AL$7:$AM$7,2,0)&amp;" "&amp;ROUNDUP('VG working'!G701*HLOOKUP('Special Numbers_AT'!$AB$2,'Special Numbers_AT'!$AC$2:$AI$3,2,0),4)</f>
        <v>€ 1.8023</v>
      </c>
    </row>
    <row r="702" spans="2:7" hidden="1" x14ac:dyDescent="0.35">
      <c r="B702" s="78" t="s">
        <v>1817</v>
      </c>
      <c r="C702" s="77" t="s">
        <v>24</v>
      </c>
      <c r="D702" s="77" t="s">
        <v>1174</v>
      </c>
      <c r="E702" s="77" t="s">
        <v>1175</v>
      </c>
      <c r="F702" s="78" t="str">
        <f>VLOOKUP('Special Numbers_AT'!$AB$2,'Special Numbers_AT'!$AL$7:$AM$7,2,0)&amp;" "&amp;ROUNDUP('VG working'!F702*HLOOKUP('Special Numbers_AT'!$AB$2,'Special Numbers_AT'!$AC$2:$AI$3,2,0),4)</f>
        <v>€ 1.8023</v>
      </c>
      <c r="G702" s="78" t="str">
        <f>VLOOKUP('Special Numbers_AT'!$AB$2,'Special Numbers_AT'!$AL$7:$AM$7,2,0)&amp;" "&amp;ROUNDUP('VG working'!G702*HLOOKUP('Special Numbers_AT'!$AB$2,'Special Numbers_AT'!$AC$2:$AI$3,2,0),4)</f>
        <v>€ 1.8023</v>
      </c>
    </row>
    <row r="703" spans="2:7" hidden="1" x14ac:dyDescent="0.35">
      <c r="B703" s="78" t="s">
        <v>1814</v>
      </c>
      <c r="C703" s="77" t="s">
        <v>24</v>
      </c>
      <c r="D703" s="77" t="s">
        <v>1176</v>
      </c>
      <c r="E703" s="77" t="s">
        <v>1177</v>
      </c>
      <c r="F703" s="78" t="str">
        <f>VLOOKUP('Special Numbers_AT'!$AB$2,'Special Numbers_AT'!$AL$7:$AM$7,2,0)&amp;" "&amp;ROUNDUP('VG working'!F703*HLOOKUP('Special Numbers_AT'!$AB$2,'Special Numbers_AT'!$AC$2:$AI$3,2,0),4)</f>
        <v>€ 1.1265</v>
      </c>
      <c r="G703" s="78" t="str">
        <f>VLOOKUP('Special Numbers_AT'!$AB$2,'Special Numbers_AT'!$AL$7:$AM$7,2,0)&amp;" "&amp;ROUNDUP('VG working'!G703*HLOOKUP('Special Numbers_AT'!$AB$2,'Special Numbers_AT'!$AC$2:$AI$3,2,0),4)</f>
        <v>€ 1.1265</v>
      </c>
    </row>
    <row r="704" spans="2:7" hidden="1" x14ac:dyDescent="0.35">
      <c r="B704" s="78" t="s">
        <v>1814</v>
      </c>
      <c r="C704" s="77" t="s">
        <v>24</v>
      </c>
      <c r="D704" s="77" t="s">
        <v>1178</v>
      </c>
      <c r="E704" s="77" t="s">
        <v>1179</v>
      </c>
      <c r="F704" s="78" t="str">
        <f>VLOOKUP('Special Numbers_AT'!$AB$2,'Special Numbers_AT'!$AL$7:$AM$7,2,0)&amp;" "&amp;ROUNDUP('VG working'!F704*HLOOKUP('Special Numbers_AT'!$AB$2,'Special Numbers_AT'!$AC$2:$AI$3,2,0),4)</f>
        <v>€ 1.1265</v>
      </c>
      <c r="G704" s="78" t="str">
        <f>VLOOKUP('Special Numbers_AT'!$AB$2,'Special Numbers_AT'!$AL$7:$AM$7,2,0)&amp;" "&amp;ROUNDUP('VG working'!G704*HLOOKUP('Special Numbers_AT'!$AB$2,'Special Numbers_AT'!$AC$2:$AI$3,2,0),4)</f>
        <v>€ 1.1265</v>
      </c>
    </row>
    <row r="705" spans="2:7" hidden="1" x14ac:dyDescent="0.35">
      <c r="B705" s="78" t="s">
        <v>1814</v>
      </c>
      <c r="C705" s="77" t="s">
        <v>24</v>
      </c>
      <c r="D705" s="77" t="s">
        <v>1180</v>
      </c>
      <c r="E705" s="77" t="s">
        <v>1181</v>
      </c>
      <c r="F705" s="78" t="str">
        <f>VLOOKUP('Special Numbers_AT'!$AB$2,'Special Numbers_AT'!$AL$7:$AM$7,2,0)&amp;" "&amp;ROUNDUP('VG working'!F705*HLOOKUP('Special Numbers_AT'!$AB$2,'Special Numbers_AT'!$AC$2:$AI$3,2,0),4)</f>
        <v>€ 1.1265</v>
      </c>
      <c r="G705" s="78" t="str">
        <f>VLOOKUP('Special Numbers_AT'!$AB$2,'Special Numbers_AT'!$AL$7:$AM$7,2,0)&amp;" "&amp;ROUNDUP('VG working'!G705*HLOOKUP('Special Numbers_AT'!$AB$2,'Special Numbers_AT'!$AC$2:$AI$3,2,0),4)</f>
        <v>€ 1.1265</v>
      </c>
    </row>
    <row r="706" spans="2:7" hidden="1" x14ac:dyDescent="0.35">
      <c r="B706" s="78" t="s">
        <v>1814</v>
      </c>
      <c r="C706" s="77" t="s">
        <v>24</v>
      </c>
      <c r="D706" s="77" t="s">
        <v>1182</v>
      </c>
      <c r="E706" s="77" t="s">
        <v>1183</v>
      </c>
      <c r="F706" s="78" t="str">
        <f>VLOOKUP('Special Numbers_AT'!$AB$2,'Special Numbers_AT'!$AL$7:$AM$7,2,0)&amp;" "&amp;ROUNDUP('VG working'!F706*HLOOKUP('Special Numbers_AT'!$AB$2,'Special Numbers_AT'!$AC$2:$AI$3,2,0),4)</f>
        <v>€ 1.1265</v>
      </c>
      <c r="G706" s="78" t="str">
        <f>VLOOKUP('Special Numbers_AT'!$AB$2,'Special Numbers_AT'!$AL$7:$AM$7,2,0)&amp;" "&amp;ROUNDUP('VG working'!G706*HLOOKUP('Special Numbers_AT'!$AB$2,'Special Numbers_AT'!$AC$2:$AI$3,2,0),4)</f>
        <v>€ 1.1265</v>
      </c>
    </row>
    <row r="707" spans="2:7" hidden="1" x14ac:dyDescent="0.35">
      <c r="B707" s="78" t="s">
        <v>1814</v>
      </c>
      <c r="C707" s="77" t="s">
        <v>24</v>
      </c>
      <c r="D707" s="77" t="s">
        <v>1184</v>
      </c>
      <c r="E707" s="77" t="s">
        <v>1185</v>
      </c>
      <c r="F707" s="78" t="str">
        <f>VLOOKUP('Special Numbers_AT'!$AB$2,'Special Numbers_AT'!$AL$7:$AM$7,2,0)&amp;" "&amp;ROUNDUP('VG working'!F707*HLOOKUP('Special Numbers_AT'!$AB$2,'Special Numbers_AT'!$AC$2:$AI$3,2,0),4)</f>
        <v>€ 1.1265</v>
      </c>
      <c r="G707" s="78" t="str">
        <f>VLOOKUP('Special Numbers_AT'!$AB$2,'Special Numbers_AT'!$AL$7:$AM$7,2,0)&amp;" "&amp;ROUNDUP('VG working'!G707*HLOOKUP('Special Numbers_AT'!$AB$2,'Special Numbers_AT'!$AC$2:$AI$3,2,0),4)</f>
        <v>€ 1.1265</v>
      </c>
    </row>
    <row r="708" spans="2:7" hidden="1" x14ac:dyDescent="0.35">
      <c r="B708" s="78" t="s">
        <v>1814</v>
      </c>
      <c r="C708" s="77" t="s">
        <v>24</v>
      </c>
      <c r="D708" s="77" t="s">
        <v>1186</v>
      </c>
      <c r="E708" s="77" t="s">
        <v>1187</v>
      </c>
      <c r="F708" s="78" t="str">
        <f>VLOOKUP('Special Numbers_AT'!$AB$2,'Special Numbers_AT'!$AL$7:$AM$7,2,0)&amp;" "&amp;ROUNDUP('VG working'!F708*HLOOKUP('Special Numbers_AT'!$AB$2,'Special Numbers_AT'!$AC$2:$AI$3,2,0),4)</f>
        <v>€ 1.1265</v>
      </c>
      <c r="G708" s="78" t="str">
        <f>VLOOKUP('Special Numbers_AT'!$AB$2,'Special Numbers_AT'!$AL$7:$AM$7,2,0)&amp;" "&amp;ROUNDUP('VG working'!G708*HLOOKUP('Special Numbers_AT'!$AB$2,'Special Numbers_AT'!$AC$2:$AI$3,2,0),4)</f>
        <v>€ 1.1265</v>
      </c>
    </row>
    <row r="709" spans="2:7" hidden="1" x14ac:dyDescent="0.35">
      <c r="B709" s="78" t="s">
        <v>1814</v>
      </c>
      <c r="C709" s="77" t="s">
        <v>24</v>
      </c>
      <c r="D709" s="77" t="s">
        <v>1188</v>
      </c>
      <c r="E709" s="77" t="s">
        <v>1189</v>
      </c>
      <c r="F709" s="78" t="str">
        <f>VLOOKUP('Special Numbers_AT'!$AB$2,'Special Numbers_AT'!$AL$7:$AM$7,2,0)&amp;" "&amp;ROUNDUP('VG working'!F709*HLOOKUP('Special Numbers_AT'!$AB$2,'Special Numbers_AT'!$AC$2:$AI$3,2,0),4)</f>
        <v>€ 1.1265</v>
      </c>
      <c r="G709" s="78" t="str">
        <f>VLOOKUP('Special Numbers_AT'!$AB$2,'Special Numbers_AT'!$AL$7:$AM$7,2,0)&amp;" "&amp;ROUNDUP('VG working'!G709*HLOOKUP('Special Numbers_AT'!$AB$2,'Special Numbers_AT'!$AC$2:$AI$3,2,0),4)</f>
        <v>€ 1.1265</v>
      </c>
    </row>
    <row r="710" spans="2:7" hidden="1" x14ac:dyDescent="0.35">
      <c r="B710" s="78" t="s">
        <v>1814</v>
      </c>
      <c r="C710" s="77" t="s">
        <v>24</v>
      </c>
      <c r="D710" s="77" t="s">
        <v>1190</v>
      </c>
      <c r="E710" s="77" t="s">
        <v>1191</v>
      </c>
      <c r="F710" s="78" t="str">
        <f>VLOOKUP('Special Numbers_AT'!$AB$2,'Special Numbers_AT'!$AL$7:$AM$7,2,0)&amp;" "&amp;ROUNDUP('VG working'!F710*HLOOKUP('Special Numbers_AT'!$AB$2,'Special Numbers_AT'!$AC$2:$AI$3,2,0),4)</f>
        <v>€ 1.1265</v>
      </c>
      <c r="G710" s="78" t="str">
        <f>VLOOKUP('Special Numbers_AT'!$AB$2,'Special Numbers_AT'!$AL$7:$AM$7,2,0)&amp;" "&amp;ROUNDUP('VG working'!G710*HLOOKUP('Special Numbers_AT'!$AB$2,'Special Numbers_AT'!$AC$2:$AI$3,2,0),4)</f>
        <v>€ 1.1265</v>
      </c>
    </row>
    <row r="711" spans="2:7" hidden="1" x14ac:dyDescent="0.35">
      <c r="B711" s="78" t="s">
        <v>1814</v>
      </c>
      <c r="C711" s="77" t="s">
        <v>24</v>
      </c>
      <c r="D711" s="77" t="s">
        <v>1192</v>
      </c>
      <c r="E711" s="77" t="s">
        <v>1193</v>
      </c>
      <c r="F711" s="78" t="str">
        <f>VLOOKUP('Special Numbers_AT'!$AB$2,'Special Numbers_AT'!$AL$7:$AM$7,2,0)&amp;" "&amp;ROUNDUP('VG working'!F711*HLOOKUP('Special Numbers_AT'!$AB$2,'Special Numbers_AT'!$AC$2:$AI$3,2,0),4)</f>
        <v>€ 1.1265</v>
      </c>
      <c r="G711" s="78" t="str">
        <f>VLOOKUP('Special Numbers_AT'!$AB$2,'Special Numbers_AT'!$AL$7:$AM$7,2,0)&amp;" "&amp;ROUNDUP('VG working'!G711*HLOOKUP('Special Numbers_AT'!$AB$2,'Special Numbers_AT'!$AC$2:$AI$3,2,0),4)</f>
        <v>€ 1.1265</v>
      </c>
    </row>
    <row r="712" spans="2:7" hidden="1" x14ac:dyDescent="0.35">
      <c r="B712" s="78" t="s">
        <v>1814</v>
      </c>
      <c r="C712" s="77" t="s">
        <v>24</v>
      </c>
      <c r="D712" s="77" t="s">
        <v>1194</v>
      </c>
      <c r="E712" s="77" t="s">
        <v>1195</v>
      </c>
      <c r="F712" s="78" t="str">
        <f>VLOOKUP('Special Numbers_AT'!$AB$2,'Special Numbers_AT'!$AL$7:$AM$7,2,0)&amp;" "&amp;ROUNDUP('VG working'!F712*HLOOKUP('Special Numbers_AT'!$AB$2,'Special Numbers_AT'!$AC$2:$AI$3,2,0),4)</f>
        <v>€ 1.1265</v>
      </c>
      <c r="G712" s="78" t="str">
        <f>VLOOKUP('Special Numbers_AT'!$AB$2,'Special Numbers_AT'!$AL$7:$AM$7,2,0)&amp;" "&amp;ROUNDUP('VG working'!G712*HLOOKUP('Special Numbers_AT'!$AB$2,'Special Numbers_AT'!$AC$2:$AI$3,2,0),4)</f>
        <v>€ 1.1265</v>
      </c>
    </row>
    <row r="713" spans="2:7" hidden="1" x14ac:dyDescent="0.35">
      <c r="B713" s="78" t="s">
        <v>1814</v>
      </c>
      <c r="C713" s="77" t="s">
        <v>24</v>
      </c>
      <c r="D713" s="77" t="s">
        <v>1196</v>
      </c>
      <c r="E713" s="77" t="s">
        <v>1197</v>
      </c>
      <c r="F713" s="78" t="str">
        <f>VLOOKUP('Special Numbers_AT'!$AB$2,'Special Numbers_AT'!$AL$7:$AM$7,2,0)&amp;" "&amp;ROUNDUP('VG working'!F713*HLOOKUP('Special Numbers_AT'!$AB$2,'Special Numbers_AT'!$AC$2:$AI$3,2,0),4)</f>
        <v>€ 1.1265</v>
      </c>
      <c r="G713" s="78" t="str">
        <f>VLOOKUP('Special Numbers_AT'!$AB$2,'Special Numbers_AT'!$AL$7:$AM$7,2,0)&amp;" "&amp;ROUNDUP('VG working'!G713*HLOOKUP('Special Numbers_AT'!$AB$2,'Special Numbers_AT'!$AC$2:$AI$3,2,0),4)</f>
        <v>€ 1.1265</v>
      </c>
    </row>
    <row r="714" spans="2:7" hidden="1" x14ac:dyDescent="0.35">
      <c r="B714" s="78" t="s">
        <v>1814</v>
      </c>
      <c r="C714" s="77" t="s">
        <v>24</v>
      </c>
      <c r="D714" s="77" t="s">
        <v>1198</v>
      </c>
      <c r="E714" s="77" t="s">
        <v>1199</v>
      </c>
      <c r="F714" s="78" t="str">
        <f>VLOOKUP('Special Numbers_AT'!$AB$2,'Special Numbers_AT'!$AL$7:$AM$7,2,0)&amp;" "&amp;ROUNDUP('VG working'!F714*HLOOKUP('Special Numbers_AT'!$AB$2,'Special Numbers_AT'!$AC$2:$AI$3,2,0),4)</f>
        <v>€ 1.1265</v>
      </c>
      <c r="G714" s="78" t="str">
        <f>VLOOKUP('Special Numbers_AT'!$AB$2,'Special Numbers_AT'!$AL$7:$AM$7,2,0)&amp;" "&amp;ROUNDUP('VG working'!G714*HLOOKUP('Special Numbers_AT'!$AB$2,'Special Numbers_AT'!$AC$2:$AI$3,2,0),4)</f>
        <v>€ 1.1265</v>
      </c>
    </row>
    <row r="715" spans="2:7" hidden="1" x14ac:dyDescent="0.35">
      <c r="B715" s="78" t="s">
        <v>1814</v>
      </c>
      <c r="C715" s="77" t="s">
        <v>24</v>
      </c>
      <c r="D715" s="77" t="s">
        <v>1200</v>
      </c>
      <c r="E715" s="77" t="s">
        <v>1201</v>
      </c>
      <c r="F715" s="78" t="str">
        <f>VLOOKUP('Special Numbers_AT'!$AB$2,'Special Numbers_AT'!$AL$7:$AM$7,2,0)&amp;" "&amp;ROUNDUP('VG working'!F715*HLOOKUP('Special Numbers_AT'!$AB$2,'Special Numbers_AT'!$AC$2:$AI$3,2,0),4)</f>
        <v>€ 1.1265</v>
      </c>
      <c r="G715" s="78" t="str">
        <f>VLOOKUP('Special Numbers_AT'!$AB$2,'Special Numbers_AT'!$AL$7:$AM$7,2,0)&amp;" "&amp;ROUNDUP('VG working'!G715*HLOOKUP('Special Numbers_AT'!$AB$2,'Special Numbers_AT'!$AC$2:$AI$3,2,0),4)</f>
        <v>€ 1.1265</v>
      </c>
    </row>
    <row r="716" spans="2:7" hidden="1" x14ac:dyDescent="0.35">
      <c r="B716" s="78" t="s">
        <v>1814</v>
      </c>
      <c r="C716" s="77" t="s">
        <v>24</v>
      </c>
      <c r="D716" s="77" t="s">
        <v>1202</v>
      </c>
      <c r="E716" s="77" t="s">
        <v>1203</v>
      </c>
      <c r="F716" s="78" t="str">
        <f>VLOOKUP('Special Numbers_AT'!$AB$2,'Special Numbers_AT'!$AL$7:$AM$7,2,0)&amp;" "&amp;ROUNDUP('VG working'!F716*HLOOKUP('Special Numbers_AT'!$AB$2,'Special Numbers_AT'!$AC$2:$AI$3,2,0),4)</f>
        <v>€ 1.1265</v>
      </c>
      <c r="G716" s="78" t="str">
        <f>VLOOKUP('Special Numbers_AT'!$AB$2,'Special Numbers_AT'!$AL$7:$AM$7,2,0)&amp;" "&amp;ROUNDUP('VG working'!G716*HLOOKUP('Special Numbers_AT'!$AB$2,'Special Numbers_AT'!$AC$2:$AI$3,2,0),4)</f>
        <v>€ 1.1265</v>
      </c>
    </row>
    <row r="717" spans="2:7" hidden="1" x14ac:dyDescent="0.35">
      <c r="B717" s="78" t="s">
        <v>1814</v>
      </c>
      <c r="C717" s="77" t="s">
        <v>24</v>
      </c>
      <c r="D717" s="77" t="s">
        <v>1204</v>
      </c>
      <c r="E717" s="77" t="s">
        <v>1205</v>
      </c>
      <c r="F717" s="78" t="str">
        <f>VLOOKUP('Special Numbers_AT'!$AB$2,'Special Numbers_AT'!$AL$7:$AM$7,2,0)&amp;" "&amp;ROUNDUP('VG working'!F717*HLOOKUP('Special Numbers_AT'!$AB$2,'Special Numbers_AT'!$AC$2:$AI$3,2,0),4)</f>
        <v>€ 1.1265</v>
      </c>
      <c r="G717" s="78" t="str">
        <f>VLOOKUP('Special Numbers_AT'!$AB$2,'Special Numbers_AT'!$AL$7:$AM$7,2,0)&amp;" "&amp;ROUNDUP('VG working'!G717*HLOOKUP('Special Numbers_AT'!$AB$2,'Special Numbers_AT'!$AC$2:$AI$3,2,0),4)</f>
        <v>€ 1.1265</v>
      </c>
    </row>
    <row r="718" spans="2:7" hidden="1" x14ac:dyDescent="0.35">
      <c r="B718" s="78" t="s">
        <v>1814</v>
      </c>
      <c r="C718" s="77" t="s">
        <v>24</v>
      </c>
      <c r="D718" s="77" t="s">
        <v>1206</v>
      </c>
      <c r="E718" s="77" t="s">
        <v>1207</v>
      </c>
      <c r="F718" s="78" t="str">
        <f>VLOOKUP('Special Numbers_AT'!$AB$2,'Special Numbers_AT'!$AL$7:$AM$7,2,0)&amp;" "&amp;ROUNDUP('VG working'!F718*HLOOKUP('Special Numbers_AT'!$AB$2,'Special Numbers_AT'!$AC$2:$AI$3,2,0),4)</f>
        <v>€ 1.1265</v>
      </c>
      <c r="G718" s="78" t="str">
        <f>VLOOKUP('Special Numbers_AT'!$AB$2,'Special Numbers_AT'!$AL$7:$AM$7,2,0)&amp;" "&amp;ROUNDUP('VG working'!G718*HLOOKUP('Special Numbers_AT'!$AB$2,'Special Numbers_AT'!$AC$2:$AI$3,2,0),4)</f>
        <v>€ 1.1265</v>
      </c>
    </row>
    <row r="719" spans="2:7" hidden="1" x14ac:dyDescent="0.35">
      <c r="B719" s="78" t="s">
        <v>1815</v>
      </c>
      <c r="C719" s="77" t="s">
        <v>24</v>
      </c>
      <c r="D719" s="77" t="s">
        <v>1208</v>
      </c>
      <c r="E719" s="77" t="s">
        <v>1209</v>
      </c>
      <c r="F719" s="78" t="str">
        <f>VLOOKUP('Special Numbers_AT'!$AB$2,'Special Numbers_AT'!$AL$7:$AM$7,2,0)&amp;" "&amp;ROUNDUP('VG working'!F719*HLOOKUP('Special Numbers_AT'!$AB$2,'Special Numbers_AT'!$AC$2:$AI$3,2,0),4)</f>
        <v>€ 1.2954</v>
      </c>
      <c r="G719" s="78" t="str">
        <f>VLOOKUP('Special Numbers_AT'!$AB$2,'Special Numbers_AT'!$AL$7:$AM$7,2,0)&amp;" "&amp;ROUNDUP('VG working'!G719*HLOOKUP('Special Numbers_AT'!$AB$2,'Special Numbers_AT'!$AC$2:$AI$3,2,0),4)</f>
        <v>€ 1.2954</v>
      </c>
    </row>
    <row r="720" spans="2:7" hidden="1" x14ac:dyDescent="0.35">
      <c r="B720" s="78" t="s">
        <v>1815</v>
      </c>
      <c r="C720" s="77" t="s">
        <v>24</v>
      </c>
      <c r="D720" s="77" t="s">
        <v>1210</v>
      </c>
      <c r="E720" s="77" t="s">
        <v>1211</v>
      </c>
      <c r="F720" s="78" t="str">
        <f>VLOOKUP('Special Numbers_AT'!$AB$2,'Special Numbers_AT'!$AL$7:$AM$7,2,0)&amp;" "&amp;ROUNDUP('VG working'!F720*HLOOKUP('Special Numbers_AT'!$AB$2,'Special Numbers_AT'!$AC$2:$AI$3,2,0),4)</f>
        <v>€ 1.2954</v>
      </c>
      <c r="G720" s="78" t="str">
        <f>VLOOKUP('Special Numbers_AT'!$AB$2,'Special Numbers_AT'!$AL$7:$AM$7,2,0)&amp;" "&amp;ROUNDUP('VG working'!G720*HLOOKUP('Special Numbers_AT'!$AB$2,'Special Numbers_AT'!$AC$2:$AI$3,2,0),4)</f>
        <v>€ 1.2954</v>
      </c>
    </row>
    <row r="721" spans="2:7" hidden="1" x14ac:dyDescent="0.35">
      <c r="B721" s="78" t="s">
        <v>1815</v>
      </c>
      <c r="C721" s="77" t="s">
        <v>24</v>
      </c>
      <c r="D721" s="77" t="s">
        <v>1212</v>
      </c>
      <c r="E721" s="77" t="s">
        <v>1213</v>
      </c>
      <c r="F721" s="78" t="str">
        <f>VLOOKUP('Special Numbers_AT'!$AB$2,'Special Numbers_AT'!$AL$7:$AM$7,2,0)&amp;" "&amp;ROUNDUP('VG working'!F721*HLOOKUP('Special Numbers_AT'!$AB$2,'Special Numbers_AT'!$AC$2:$AI$3,2,0),4)</f>
        <v>€ 1.2954</v>
      </c>
      <c r="G721" s="78" t="str">
        <f>VLOOKUP('Special Numbers_AT'!$AB$2,'Special Numbers_AT'!$AL$7:$AM$7,2,0)&amp;" "&amp;ROUNDUP('VG working'!G721*HLOOKUP('Special Numbers_AT'!$AB$2,'Special Numbers_AT'!$AC$2:$AI$3,2,0),4)</f>
        <v>€ 1.2954</v>
      </c>
    </row>
    <row r="722" spans="2:7" hidden="1" x14ac:dyDescent="0.35">
      <c r="B722" s="78" t="s">
        <v>1815</v>
      </c>
      <c r="C722" s="77" t="s">
        <v>24</v>
      </c>
      <c r="D722" s="77" t="s">
        <v>1214</v>
      </c>
      <c r="E722" s="77" t="s">
        <v>1215</v>
      </c>
      <c r="F722" s="78" t="str">
        <f>VLOOKUP('Special Numbers_AT'!$AB$2,'Special Numbers_AT'!$AL$7:$AM$7,2,0)&amp;" "&amp;ROUNDUP('VG working'!F722*HLOOKUP('Special Numbers_AT'!$AB$2,'Special Numbers_AT'!$AC$2:$AI$3,2,0),4)</f>
        <v>€ 1.2954</v>
      </c>
      <c r="G722" s="78" t="str">
        <f>VLOOKUP('Special Numbers_AT'!$AB$2,'Special Numbers_AT'!$AL$7:$AM$7,2,0)&amp;" "&amp;ROUNDUP('VG working'!G722*HLOOKUP('Special Numbers_AT'!$AB$2,'Special Numbers_AT'!$AC$2:$AI$3,2,0),4)</f>
        <v>€ 1.2954</v>
      </c>
    </row>
    <row r="723" spans="2:7" hidden="1" x14ac:dyDescent="0.35">
      <c r="B723" s="78" t="s">
        <v>1815</v>
      </c>
      <c r="C723" s="77" t="s">
        <v>24</v>
      </c>
      <c r="D723" s="77" t="s">
        <v>1216</v>
      </c>
      <c r="E723" s="77" t="s">
        <v>1217</v>
      </c>
      <c r="F723" s="78" t="str">
        <f>VLOOKUP('Special Numbers_AT'!$AB$2,'Special Numbers_AT'!$AL$7:$AM$7,2,0)&amp;" "&amp;ROUNDUP('VG working'!F723*HLOOKUP('Special Numbers_AT'!$AB$2,'Special Numbers_AT'!$AC$2:$AI$3,2,0),4)</f>
        <v>€ 1.2954</v>
      </c>
      <c r="G723" s="78" t="str">
        <f>VLOOKUP('Special Numbers_AT'!$AB$2,'Special Numbers_AT'!$AL$7:$AM$7,2,0)&amp;" "&amp;ROUNDUP('VG working'!G723*HLOOKUP('Special Numbers_AT'!$AB$2,'Special Numbers_AT'!$AC$2:$AI$3,2,0),4)</f>
        <v>€ 1.2954</v>
      </c>
    </row>
    <row r="724" spans="2:7" hidden="1" x14ac:dyDescent="0.35">
      <c r="B724" s="78" t="s">
        <v>1815</v>
      </c>
      <c r="C724" s="77" t="s">
        <v>24</v>
      </c>
      <c r="D724" s="77" t="s">
        <v>1218</v>
      </c>
      <c r="E724" s="77" t="s">
        <v>1219</v>
      </c>
      <c r="F724" s="78" t="str">
        <f>VLOOKUP('Special Numbers_AT'!$AB$2,'Special Numbers_AT'!$AL$7:$AM$7,2,0)&amp;" "&amp;ROUNDUP('VG working'!F724*HLOOKUP('Special Numbers_AT'!$AB$2,'Special Numbers_AT'!$AC$2:$AI$3,2,0),4)</f>
        <v>€ 1.2954</v>
      </c>
      <c r="G724" s="78" t="str">
        <f>VLOOKUP('Special Numbers_AT'!$AB$2,'Special Numbers_AT'!$AL$7:$AM$7,2,0)&amp;" "&amp;ROUNDUP('VG working'!G724*HLOOKUP('Special Numbers_AT'!$AB$2,'Special Numbers_AT'!$AC$2:$AI$3,2,0),4)</f>
        <v>€ 1.2954</v>
      </c>
    </row>
    <row r="725" spans="2:7" hidden="1" x14ac:dyDescent="0.35">
      <c r="B725" s="78" t="s">
        <v>1815</v>
      </c>
      <c r="C725" s="77" t="s">
        <v>24</v>
      </c>
      <c r="D725" s="77" t="s">
        <v>1220</v>
      </c>
      <c r="E725" s="77" t="s">
        <v>1221</v>
      </c>
      <c r="F725" s="78" t="str">
        <f>VLOOKUP('Special Numbers_AT'!$AB$2,'Special Numbers_AT'!$AL$7:$AM$7,2,0)&amp;" "&amp;ROUNDUP('VG working'!F725*HLOOKUP('Special Numbers_AT'!$AB$2,'Special Numbers_AT'!$AC$2:$AI$3,2,0),4)</f>
        <v>€ 1.2954</v>
      </c>
      <c r="G725" s="78" t="str">
        <f>VLOOKUP('Special Numbers_AT'!$AB$2,'Special Numbers_AT'!$AL$7:$AM$7,2,0)&amp;" "&amp;ROUNDUP('VG working'!G725*HLOOKUP('Special Numbers_AT'!$AB$2,'Special Numbers_AT'!$AC$2:$AI$3,2,0),4)</f>
        <v>€ 1.2954</v>
      </c>
    </row>
    <row r="726" spans="2:7" hidden="1" x14ac:dyDescent="0.35">
      <c r="B726" s="78" t="s">
        <v>1815</v>
      </c>
      <c r="C726" s="77" t="s">
        <v>24</v>
      </c>
      <c r="D726" s="77" t="s">
        <v>1222</v>
      </c>
      <c r="E726" s="77" t="s">
        <v>1223</v>
      </c>
      <c r="F726" s="78" t="str">
        <f>VLOOKUP('Special Numbers_AT'!$AB$2,'Special Numbers_AT'!$AL$7:$AM$7,2,0)&amp;" "&amp;ROUNDUP('VG working'!F726*HLOOKUP('Special Numbers_AT'!$AB$2,'Special Numbers_AT'!$AC$2:$AI$3,2,0),4)</f>
        <v>€ 1.2954</v>
      </c>
      <c r="G726" s="78" t="str">
        <f>VLOOKUP('Special Numbers_AT'!$AB$2,'Special Numbers_AT'!$AL$7:$AM$7,2,0)&amp;" "&amp;ROUNDUP('VG working'!G726*HLOOKUP('Special Numbers_AT'!$AB$2,'Special Numbers_AT'!$AC$2:$AI$3,2,0),4)</f>
        <v>€ 1.2954</v>
      </c>
    </row>
    <row r="727" spans="2:7" hidden="1" x14ac:dyDescent="0.35">
      <c r="B727" s="78" t="s">
        <v>1815</v>
      </c>
      <c r="C727" s="77" t="s">
        <v>24</v>
      </c>
      <c r="D727" s="77" t="s">
        <v>1224</v>
      </c>
      <c r="E727" s="77" t="s">
        <v>1225</v>
      </c>
      <c r="F727" s="78" t="str">
        <f>VLOOKUP('Special Numbers_AT'!$AB$2,'Special Numbers_AT'!$AL$7:$AM$7,2,0)&amp;" "&amp;ROUNDUP('VG working'!F727*HLOOKUP('Special Numbers_AT'!$AB$2,'Special Numbers_AT'!$AC$2:$AI$3,2,0),4)</f>
        <v>€ 1.2954</v>
      </c>
      <c r="G727" s="78" t="str">
        <f>VLOOKUP('Special Numbers_AT'!$AB$2,'Special Numbers_AT'!$AL$7:$AM$7,2,0)&amp;" "&amp;ROUNDUP('VG working'!G727*HLOOKUP('Special Numbers_AT'!$AB$2,'Special Numbers_AT'!$AC$2:$AI$3,2,0),4)</f>
        <v>€ 1.2954</v>
      </c>
    </row>
    <row r="728" spans="2:7" hidden="1" x14ac:dyDescent="0.35">
      <c r="B728" s="78" t="s">
        <v>1815</v>
      </c>
      <c r="C728" s="77" t="s">
        <v>24</v>
      </c>
      <c r="D728" s="77" t="s">
        <v>1226</v>
      </c>
      <c r="E728" s="77" t="s">
        <v>1227</v>
      </c>
      <c r="F728" s="78" t="str">
        <f>VLOOKUP('Special Numbers_AT'!$AB$2,'Special Numbers_AT'!$AL$7:$AM$7,2,0)&amp;" "&amp;ROUNDUP('VG working'!F728*HLOOKUP('Special Numbers_AT'!$AB$2,'Special Numbers_AT'!$AC$2:$AI$3,2,0),4)</f>
        <v>€ 1.2954</v>
      </c>
      <c r="G728" s="78" t="str">
        <f>VLOOKUP('Special Numbers_AT'!$AB$2,'Special Numbers_AT'!$AL$7:$AM$7,2,0)&amp;" "&amp;ROUNDUP('VG working'!G728*HLOOKUP('Special Numbers_AT'!$AB$2,'Special Numbers_AT'!$AC$2:$AI$3,2,0),4)</f>
        <v>€ 1.2954</v>
      </c>
    </row>
    <row r="729" spans="2:7" hidden="1" x14ac:dyDescent="0.35">
      <c r="B729" s="78" t="s">
        <v>1815</v>
      </c>
      <c r="C729" s="77" t="s">
        <v>24</v>
      </c>
      <c r="D729" s="77" t="s">
        <v>1228</v>
      </c>
      <c r="E729" s="77" t="s">
        <v>1229</v>
      </c>
      <c r="F729" s="78" t="str">
        <f>VLOOKUP('Special Numbers_AT'!$AB$2,'Special Numbers_AT'!$AL$7:$AM$7,2,0)&amp;" "&amp;ROUNDUP('VG working'!F729*HLOOKUP('Special Numbers_AT'!$AB$2,'Special Numbers_AT'!$AC$2:$AI$3,2,0),4)</f>
        <v>€ 1.2954</v>
      </c>
      <c r="G729" s="78" t="str">
        <f>VLOOKUP('Special Numbers_AT'!$AB$2,'Special Numbers_AT'!$AL$7:$AM$7,2,0)&amp;" "&amp;ROUNDUP('VG working'!G729*HLOOKUP('Special Numbers_AT'!$AB$2,'Special Numbers_AT'!$AC$2:$AI$3,2,0),4)</f>
        <v>€ 1.2954</v>
      </c>
    </row>
    <row r="730" spans="2:7" hidden="1" x14ac:dyDescent="0.35">
      <c r="B730" s="78" t="s">
        <v>1806</v>
      </c>
      <c r="C730" s="77" t="s">
        <v>24</v>
      </c>
      <c r="D730" s="77" t="s">
        <v>1230</v>
      </c>
      <c r="E730" s="77" t="s">
        <v>1230</v>
      </c>
      <c r="F730" s="78" t="str">
        <f>VLOOKUP('Special Numbers_AT'!$AB$2,'Special Numbers_AT'!$AL$7:$AM$7,2,0)&amp;" "&amp;ROUNDUP('VG working'!F730*HLOOKUP('Special Numbers_AT'!$AB$2,'Special Numbers_AT'!$AC$2:$AI$3,2,0),4)</f>
        <v>€ 0.6759</v>
      </c>
      <c r="G730" s="78" t="str">
        <f>VLOOKUP('Special Numbers_AT'!$AB$2,'Special Numbers_AT'!$AL$7:$AM$7,2,0)&amp;" "&amp;ROUNDUP('VG working'!G730*HLOOKUP('Special Numbers_AT'!$AB$2,'Special Numbers_AT'!$AC$2:$AI$3,2,0),4)</f>
        <v>€ 0.6759</v>
      </c>
    </row>
    <row r="731" spans="2:7" hidden="1" x14ac:dyDescent="0.35">
      <c r="B731" s="78" t="s">
        <v>1815</v>
      </c>
      <c r="C731" s="77" t="s">
        <v>24</v>
      </c>
      <c r="D731" s="77" t="s">
        <v>1231</v>
      </c>
      <c r="E731" s="77" t="s">
        <v>1232</v>
      </c>
      <c r="F731" s="78" t="str">
        <f>VLOOKUP('Special Numbers_AT'!$AB$2,'Special Numbers_AT'!$AL$7:$AM$7,2,0)&amp;" "&amp;ROUNDUP('VG working'!F731*HLOOKUP('Special Numbers_AT'!$AB$2,'Special Numbers_AT'!$AC$2:$AI$3,2,0),4)</f>
        <v>€ 1.2954</v>
      </c>
      <c r="G731" s="78" t="str">
        <f>VLOOKUP('Special Numbers_AT'!$AB$2,'Special Numbers_AT'!$AL$7:$AM$7,2,0)&amp;" "&amp;ROUNDUP('VG working'!G731*HLOOKUP('Special Numbers_AT'!$AB$2,'Special Numbers_AT'!$AC$2:$AI$3,2,0),4)</f>
        <v>€ 1.2954</v>
      </c>
    </row>
    <row r="732" spans="2:7" hidden="1" x14ac:dyDescent="0.35">
      <c r="B732" s="78" t="s">
        <v>1815</v>
      </c>
      <c r="C732" s="77" t="s">
        <v>24</v>
      </c>
      <c r="D732" s="77" t="s">
        <v>1233</v>
      </c>
      <c r="E732" s="77" t="s">
        <v>1234</v>
      </c>
      <c r="F732" s="78" t="str">
        <f>VLOOKUP('Special Numbers_AT'!$AB$2,'Special Numbers_AT'!$AL$7:$AM$7,2,0)&amp;" "&amp;ROUNDUP('VG working'!F732*HLOOKUP('Special Numbers_AT'!$AB$2,'Special Numbers_AT'!$AC$2:$AI$3,2,0),4)</f>
        <v>€ 1.2954</v>
      </c>
      <c r="G732" s="78" t="str">
        <f>VLOOKUP('Special Numbers_AT'!$AB$2,'Special Numbers_AT'!$AL$7:$AM$7,2,0)&amp;" "&amp;ROUNDUP('VG working'!G732*HLOOKUP('Special Numbers_AT'!$AB$2,'Special Numbers_AT'!$AC$2:$AI$3,2,0),4)</f>
        <v>€ 1.2954</v>
      </c>
    </row>
    <row r="733" spans="2:7" hidden="1" x14ac:dyDescent="0.35">
      <c r="B733" s="78" t="s">
        <v>1815</v>
      </c>
      <c r="C733" s="77" t="s">
        <v>24</v>
      </c>
      <c r="D733" s="77" t="s">
        <v>1235</v>
      </c>
      <c r="E733" s="77" t="s">
        <v>1236</v>
      </c>
      <c r="F733" s="78" t="str">
        <f>VLOOKUP('Special Numbers_AT'!$AB$2,'Special Numbers_AT'!$AL$7:$AM$7,2,0)&amp;" "&amp;ROUNDUP('VG working'!F733*HLOOKUP('Special Numbers_AT'!$AB$2,'Special Numbers_AT'!$AC$2:$AI$3,2,0),4)</f>
        <v>€ 1.2954</v>
      </c>
      <c r="G733" s="78" t="str">
        <f>VLOOKUP('Special Numbers_AT'!$AB$2,'Special Numbers_AT'!$AL$7:$AM$7,2,0)&amp;" "&amp;ROUNDUP('VG working'!G733*HLOOKUP('Special Numbers_AT'!$AB$2,'Special Numbers_AT'!$AC$2:$AI$3,2,0),4)</f>
        <v>€ 1.2954</v>
      </c>
    </row>
    <row r="734" spans="2:7" hidden="1" x14ac:dyDescent="0.35">
      <c r="B734" s="78" t="s">
        <v>1815</v>
      </c>
      <c r="C734" s="77" t="s">
        <v>24</v>
      </c>
      <c r="D734" s="77" t="s">
        <v>1237</v>
      </c>
      <c r="E734" s="77" t="s">
        <v>1238</v>
      </c>
      <c r="F734" s="78" t="str">
        <f>VLOOKUP('Special Numbers_AT'!$AB$2,'Special Numbers_AT'!$AL$7:$AM$7,2,0)&amp;" "&amp;ROUNDUP('VG working'!F734*HLOOKUP('Special Numbers_AT'!$AB$2,'Special Numbers_AT'!$AC$2:$AI$3,2,0),4)</f>
        <v>€ 1.2954</v>
      </c>
      <c r="G734" s="78" t="str">
        <f>VLOOKUP('Special Numbers_AT'!$AB$2,'Special Numbers_AT'!$AL$7:$AM$7,2,0)&amp;" "&amp;ROUNDUP('VG working'!G734*HLOOKUP('Special Numbers_AT'!$AB$2,'Special Numbers_AT'!$AC$2:$AI$3,2,0),4)</f>
        <v>€ 1.2954</v>
      </c>
    </row>
    <row r="735" spans="2:7" hidden="1" x14ac:dyDescent="0.35">
      <c r="B735" s="78" t="s">
        <v>1815</v>
      </c>
      <c r="C735" s="77" t="s">
        <v>24</v>
      </c>
      <c r="D735" s="77" t="s">
        <v>1239</v>
      </c>
      <c r="E735" s="77" t="s">
        <v>1240</v>
      </c>
      <c r="F735" s="78" t="str">
        <f>VLOOKUP('Special Numbers_AT'!$AB$2,'Special Numbers_AT'!$AL$7:$AM$7,2,0)&amp;" "&amp;ROUNDUP('VG working'!F735*HLOOKUP('Special Numbers_AT'!$AB$2,'Special Numbers_AT'!$AC$2:$AI$3,2,0),4)</f>
        <v>€ 1.2954</v>
      </c>
      <c r="G735" s="78" t="str">
        <f>VLOOKUP('Special Numbers_AT'!$AB$2,'Special Numbers_AT'!$AL$7:$AM$7,2,0)&amp;" "&amp;ROUNDUP('VG working'!G735*HLOOKUP('Special Numbers_AT'!$AB$2,'Special Numbers_AT'!$AC$2:$AI$3,2,0),4)</f>
        <v>€ 1.2954</v>
      </c>
    </row>
    <row r="736" spans="2:7" hidden="1" x14ac:dyDescent="0.35">
      <c r="B736" s="78" t="s">
        <v>1815</v>
      </c>
      <c r="C736" s="77" t="s">
        <v>24</v>
      </c>
      <c r="D736" s="77" t="s">
        <v>1241</v>
      </c>
      <c r="E736" s="77" t="s">
        <v>1241</v>
      </c>
      <c r="F736" s="78" t="str">
        <f>VLOOKUP('Special Numbers_AT'!$AB$2,'Special Numbers_AT'!$AL$7:$AM$7,2,0)&amp;" "&amp;ROUNDUP('VG working'!F736*HLOOKUP('Special Numbers_AT'!$AB$2,'Special Numbers_AT'!$AC$2:$AI$3,2,0),4)</f>
        <v>€ 1.2954</v>
      </c>
      <c r="G736" s="78" t="str">
        <f>VLOOKUP('Special Numbers_AT'!$AB$2,'Special Numbers_AT'!$AL$7:$AM$7,2,0)&amp;" "&amp;ROUNDUP('VG working'!G736*HLOOKUP('Special Numbers_AT'!$AB$2,'Special Numbers_AT'!$AC$2:$AI$3,2,0),4)</f>
        <v>€ 1.2954</v>
      </c>
    </row>
    <row r="737" spans="2:7" hidden="1" x14ac:dyDescent="0.35">
      <c r="B737" s="78" t="s">
        <v>1816</v>
      </c>
      <c r="C737" s="77" t="s">
        <v>24</v>
      </c>
      <c r="D737" s="77" t="s">
        <v>1242</v>
      </c>
      <c r="E737" s="77" t="s">
        <v>1243</v>
      </c>
      <c r="F737" s="78" t="str">
        <f>VLOOKUP('Special Numbers_AT'!$AB$2,'Special Numbers_AT'!$AL$7:$AM$7,2,0)&amp;" "&amp;ROUNDUP('VG working'!F737*HLOOKUP('Special Numbers_AT'!$AB$2,'Special Numbers_AT'!$AC$2:$AI$3,2,0),4)</f>
        <v>€ 1.5013</v>
      </c>
      <c r="G737" s="78" t="str">
        <f>VLOOKUP('Special Numbers_AT'!$AB$2,'Special Numbers_AT'!$AL$7:$AM$7,2,0)&amp;" "&amp;ROUNDUP('VG working'!G737*HLOOKUP('Special Numbers_AT'!$AB$2,'Special Numbers_AT'!$AC$2:$AI$3,2,0),4)</f>
        <v>€ 1.5013</v>
      </c>
    </row>
    <row r="738" spans="2:7" hidden="1" x14ac:dyDescent="0.35">
      <c r="B738" s="78" t="s">
        <v>1816</v>
      </c>
      <c r="C738" s="77" t="s">
        <v>24</v>
      </c>
      <c r="D738" s="77" t="s">
        <v>1244</v>
      </c>
      <c r="E738" s="77" t="s">
        <v>1245</v>
      </c>
      <c r="F738" s="78" t="str">
        <f>VLOOKUP('Special Numbers_AT'!$AB$2,'Special Numbers_AT'!$AL$7:$AM$7,2,0)&amp;" "&amp;ROUNDUP('VG working'!F738*HLOOKUP('Special Numbers_AT'!$AB$2,'Special Numbers_AT'!$AC$2:$AI$3,2,0),4)</f>
        <v>€ 1.5013</v>
      </c>
      <c r="G738" s="78" t="str">
        <f>VLOOKUP('Special Numbers_AT'!$AB$2,'Special Numbers_AT'!$AL$7:$AM$7,2,0)&amp;" "&amp;ROUNDUP('VG working'!G738*HLOOKUP('Special Numbers_AT'!$AB$2,'Special Numbers_AT'!$AC$2:$AI$3,2,0),4)</f>
        <v>€ 1.5013</v>
      </c>
    </row>
    <row r="739" spans="2:7" hidden="1" x14ac:dyDescent="0.35">
      <c r="B739" s="78" t="s">
        <v>1816</v>
      </c>
      <c r="C739" s="77" t="s">
        <v>24</v>
      </c>
      <c r="D739" s="77" t="s">
        <v>1246</v>
      </c>
      <c r="E739" s="77" t="s">
        <v>1247</v>
      </c>
      <c r="F739" s="78" t="str">
        <f>VLOOKUP('Special Numbers_AT'!$AB$2,'Special Numbers_AT'!$AL$7:$AM$7,2,0)&amp;" "&amp;ROUNDUP('VG working'!F739*HLOOKUP('Special Numbers_AT'!$AB$2,'Special Numbers_AT'!$AC$2:$AI$3,2,0),4)</f>
        <v>€ 1.5013</v>
      </c>
      <c r="G739" s="78" t="str">
        <f>VLOOKUP('Special Numbers_AT'!$AB$2,'Special Numbers_AT'!$AL$7:$AM$7,2,0)&amp;" "&amp;ROUNDUP('VG working'!G739*HLOOKUP('Special Numbers_AT'!$AB$2,'Special Numbers_AT'!$AC$2:$AI$3,2,0),4)</f>
        <v>€ 1.5013</v>
      </c>
    </row>
    <row r="740" spans="2:7" hidden="1" x14ac:dyDescent="0.35">
      <c r="B740" s="78" t="s">
        <v>1816</v>
      </c>
      <c r="C740" s="77" t="s">
        <v>24</v>
      </c>
      <c r="D740" s="77" t="s">
        <v>1248</v>
      </c>
      <c r="E740" s="77" t="s">
        <v>1249</v>
      </c>
      <c r="F740" s="78" t="str">
        <f>VLOOKUP('Special Numbers_AT'!$AB$2,'Special Numbers_AT'!$AL$7:$AM$7,2,0)&amp;" "&amp;ROUNDUP('VG working'!F740*HLOOKUP('Special Numbers_AT'!$AB$2,'Special Numbers_AT'!$AC$2:$AI$3,2,0),4)</f>
        <v>€ 1.5013</v>
      </c>
      <c r="G740" s="78" t="str">
        <f>VLOOKUP('Special Numbers_AT'!$AB$2,'Special Numbers_AT'!$AL$7:$AM$7,2,0)&amp;" "&amp;ROUNDUP('VG working'!G740*HLOOKUP('Special Numbers_AT'!$AB$2,'Special Numbers_AT'!$AC$2:$AI$3,2,0),4)</f>
        <v>€ 1.5013</v>
      </c>
    </row>
    <row r="741" spans="2:7" hidden="1" x14ac:dyDescent="0.35">
      <c r="B741" s="78" t="s">
        <v>1816</v>
      </c>
      <c r="C741" s="77" t="s">
        <v>24</v>
      </c>
      <c r="D741" s="77" t="s">
        <v>1250</v>
      </c>
      <c r="E741" s="77" t="s">
        <v>1251</v>
      </c>
      <c r="F741" s="78" t="str">
        <f>VLOOKUP('Special Numbers_AT'!$AB$2,'Special Numbers_AT'!$AL$7:$AM$7,2,0)&amp;" "&amp;ROUNDUP('VG working'!F741*HLOOKUP('Special Numbers_AT'!$AB$2,'Special Numbers_AT'!$AC$2:$AI$3,2,0),4)</f>
        <v>€ 1.5013</v>
      </c>
      <c r="G741" s="78" t="str">
        <f>VLOOKUP('Special Numbers_AT'!$AB$2,'Special Numbers_AT'!$AL$7:$AM$7,2,0)&amp;" "&amp;ROUNDUP('VG working'!G741*HLOOKUP('Special Numbers_AT'!$AB$2,'Special Numbers_AT'!$AC$2:$AI$3,2,0),4)</f>
        <v>€ 1.5013</v>
      </c>
    </row>
    <row r="742" spans="2:7" hidden="1" x14ac:dyDescent="0.35">
      <c r="B742" s="78" t="s">
        <v>1816</v>
      </c>
      <c r="C742" s="77" t="s">
        <v>24</v>
      </c>
      <c r="D742" s="77" t="s">
        <v>1252</v>
      </c>
      <c r="E742" s="77" t="s">
        <v>1253</v>
      </c>
      <c r="F742" s="78" t="str">
        <f>VLOOKUP('Special Numbers_AT'!$AB$2,'Special Numbers_AT'!$AL$7:$AM$7,2,0)&amp;" "&amp;ROUNDUP('VG working'!F742*HLOOKUP('Special Numbers_AT'!$AB$2,'Special Numbers_AT'!$AC$2:$AI$3,2,0),4)</f>
        <v>€ 1.5013</v>
      </c>
      <c r="G742" s="78" t="str">
        <f>VLOOKUP('Special Numbers_AT'!$AB$2,'Special Numbers_AT'!$AL$7:$AM$7,2,0)&amp;" "&amp;ROUNDUP('VG working'!G742*HLOOKUP('Special Numbers_AT'!$AB$2,'Special Numbers_AT'!$AC$2:$AI$3,2,0),4)</f>
        <v>€ 1.5013</v>
      </c>
    </row>
    <row r="743" spans="2:7" hidden="1" x14ac:dyDescent="0.35">
      <c r="B743" s="78" t="s">
        <v>1816</v>
      </c>
      <c r="C743" s="77" t="s">
        <v>24</v>
      </c>
      <c r="D743" s="77" t="s">
        <v>1254</v>
      </c>
      <c r="E743" s="77" t="s">
        <v>1255</v>
      </c>
      <c r="F743" s="78" t="str">
        <f>VLOOKUP('Special Numbers_AT'!$AB$2,'Special Numbers_AT'!$AL$7:$AM$7,2,0)&amp;" "&amp;ROUNDUP('VG working'!F743*HLOOKUP('Special Numbers_AT'!$AB$2,'Special Numbers_AT'!$AC$2:$AI$3,2,0),4)</f>
        <v>€ 1.5013</v>
      </c>
      <c r="G743" s="78" t="str">
        <f>VLOOKUP('Special Numbers_AT'!$AB$2,'Special Numbers_AT'!$AL$7:$AM$7,2,0)&amp;" "&amp;ROUNDUP('VG working'!G743*HLOOKUP('Special Numbers_AT'!$AB$2,'Special Numbers_AT'!$AC$2:$AI$3,2,0),4)</f>
        <v>€ 1.5013</v>
      </c>
    </row>
    <row r="744" spans="2:7" hidden="1" x14ac:dyDescent="0.35">
      <c r="B744" s="78" t="s">
        <v>1816</v>
      </c>
      <c r="C744" s="77" t="s">
        <v>24</v>
      </c>
      <c r="D744" s="77" t="s">
        <v>1256</v>
      </c>
      <c r="E744" s="77" t="s">
        <v>1257</v>
      </c>
      <c r="F744" s="78" t="str">
        <f>VLOOKUP('Special Numbers_AT'!$AB$2,'Special Numbers_AT'!$AL$7:$AM$7,2,0)&amp;" "&amp;ROUNDUP('VG working'!F744*HLOOKUP('Special Numbers_AT'!$AB$2,'Special Numbers_AT'!$AC$2:$AI$3,2,0),4)</f>
        <v>€ 1.5013</v>
      </c>
      <c r="G744" s="78" t="str">
        <f>VLOOKUP('Special Numbers_AT'!$AB$2,'Special Numbers_AT'!$AL$7:$AM$7,2,0)&amp;" "&amp;ROUNDUP('VG working'!G744*HLOOKUP('Special Numbers_AT'!$AB$2,'Special Numbers_AT'!$AC$2:$AI$3,2,0),4)</f>
        <v>€ 1.5013</v>
      </c>
    </row>
    <row r="745" spans="2:7" hidden="1" x14ac:dyDescent="0.35">
      <c r="B745" s="78" t="s">
        <v>1816</v>
      </c>
      <c r="C745" s="77" t="s">
        <v>24</v>
      </c>
      <c r="D745" s="77" t="s">
        <v>1258</v>
      </c>
      <c r="E745" s="77" t="s">
        <v>1259</v>
      </c>
      <c r="F745" s="78" t="str">
        <f>VLOOKUP('Special Numbers_AT'!$AB$2,'Special Numbers_AT'!$AL$7:$AM$7,2,0)&amp;" "&amp;ROUNDUP('VG working'!F745*HLOOKUP('Special Numbers_AT'!$AB$2,'Special Numbers_AT'!$AC$2:$AI$3,2,0),4)</f>
        <v>€ 1.5013</v>
      </c>
      <c r="G745" s="78" t="str">
        <f>VLOOKUP('Special Numbers_AT'!$AB$2,'Special Numbers_AT'!$AL$7:$AM$7,2,0)&amp;" "&amp;ROUNDUP('VG working'!G745*HLOOKUP('Special Numbers_AT'!$AB$2,'Special Numbers_AT'!$AC$2:$AI$3,2,0),4)</f>
        <v>€ 1.5013</v>
      </c>
    </row>
    <row r="746" spans="2:7" hidden="1" x14ac:dyDescent="0.35">
      <c r="B746" s="78" t="s">
        <v>1816</v>
      </c>
      <c r="C746" s="77" t="s">
        <v>24</v>
      </c>
      <c r="D746" s="77" t="s">
        <v>1260</v>
      </c>
      <c r="E746" s="77" t="s">
        <v>1261</v>
      </c>
      <c r="F746" s="78" t="str">
        <f>VLOOKUP('Special Numbers_AT'!$AB$2,'Special Numbers_AT'!$AL$7:$AM$7,2,0)&amp;" "&amp;ROUNDUP('VG working'!F746*HLOOKUP('Special Numbers_AT'!$AB$2,'Special Numbers_AT'!$AC$2:$AI$3,2,0),4)</f>
        <v>€ 1.5013</v>
      </c>
      <c r="G746" s="78" t="str">
        <f>VLOOKUP('Special Numbers_AT'!$AB$2,'Special Numbers_AT'!$AL$7:$AM$7,2,0)&amp;" "&amp;ROUNDUP('VG working'!G746*HLOOKUP('Special Numbers_AT'!$AB$2,'Special Numbers_AT'!$AC$2:$AI$3,2,0),4)</f>
        <v>€ 1.5013</v>
      </c>
    </row>
    <row r="747" spans="2:7" hidden="1" x14ac:dyDescent="0.35">
      <c r="B747" s="78" t="s">
        <v>1816</v>
      </c>
      <c r="C747" s="77" t="s">
        <v>24</v>
      </c>
      <c r="D747" s="77" t="s">
        <v>1262</v>
      </c>
      <c r="E747" s="77" t="s">
        <v>1263</v>
      </c>
      <c r="F747" s="78" t="str">
        <f>VLOOKUP('Special Numbers_AT'!$AB$2,'Special Numbers_AT'!$AL$7:$AM$7,2,0)&amp;" "&amp;ROUNDUP('VG working'!F747*HLOOKUP('Special Numbers_AT'!$AB$2,'Special Numbers_AT'!$AC$2:$AI$3,2,0),4)</f>
        <v>€ 1.5013</v>
      </c>
      <c r="G747" s="78" t="str">
        <f>VLOOKUP('Special Numbers_AT'!$AB$2,'Special Numbers_AT'!$AL$7:$AM$7,2,0)&amp;" "&amp;ROUNDUP('VG working'!G747*HLOOKUP('Special Numbers_AT'!$AB$2,'Special Numbers_AT'!$AC$2:$AI$3,2,0),4)</f>
        <v>€ 1.5013</v>
      </c>
    </row>
    <row r="748" spans="2:7" hidden="1" x14ac:dyDescent="0.35">
      <c r="B748" s="78" t="s">
        <v>1816</v>
      </c>
      <c r="C748" s="77" t="s">
        <v>24</v>
      </c>
      <c r="D748" s="77" t="s">
        <v>1264</v>
      </c>
      <c r="E748" s="77" t="s">
        <v>1265</v>
      </c>
      <c r="F748" s="78" t="str">
        <f>VLOOKUP('Special Numbers_AT'!$AB$2,'Special Numbers_AT'!$AL$7:$AM$7,2,0)&amp;" "&amp;ROUNDUP('VG working'!F748*HLOOKUP('Special Numbers_AT'!$AB$2,'Special Numbers_AT'!$AC$2:$AI$3,2,0),4)</f>
        <v>€ 1.5013</v>
      </c>
      <c r="G748" s="78" t="str">
        <f>VLOOKUP('Special Numbers_AT'!$AB$2,'Special Numbers_AT'!$AL$7:$AM$7,2,0)&amp;" "&amp;ROUNDUP('VG working'!G748*HLOOKUP('Special Numbers_AT'!$AB$2,'Special Numbers_AT'!$AC$2:$AI$3,2,0),4)</f>
        <v>€ 1.5013</v>
      </c>
    </row>
    <row r="749" spans="2:7" hidden="1" x14ac:dyDescent="0.35">
      <c r="B749" s="78" t="s">
        <v>1816</v>
      </c>
      <c r="C749" s="77" t="s">
        <v>24</v>
      </c>
      <c r="D749" s="77" t="s">
        <v>1266</v>
      </c>
      <c r="E749" s="77" t="s">
        <v>1267</v>
      </c>
      <c r="F749" s="78" t="str">
        <f>VLOOKUP('Special Numbers_AT'!$AB$2,'Special Numbers_AT'!$AL$7:$AM$7,2,0)&amp;" "&amp;ROUNDUP('VG working'!F749*HLOOKUP('Special Numbers_AT'!$AB$2,'Special Numbers_AT'!$AC$2:$AI$3,2,0),4)</f>
        <v>€ 1.5013</v>
      </c>
      <c r="G749" s="78" t="str">
        <f>VLOOKUP('Special Numbers_AT'!$AB$2,'Special Numbers_AT'!$AL$7:$AM$7,2,0)&amp;" "&amp;ROUNDUP('VG working'!G749*HLOOKUP('Special Numbers_AT'!$AB$2,'Special Numbers_AT'!$AC$2:$AI$3,2,0),4)</f>
        <v>€ 1.5013</v>
      </c>
    </row>
    <row r="750" spans="2:7" hidden="1" x14ac:dyDescent="0.35">
      <c r="B750" s="78" t="s">
        <v>1816</v>
      </c>
      <c r="C750" s="77" t="s">
        <v>24</v>
      </c>
      <c r="D750" s="77" t="s">
        <v>1268</v>
      </c>
      <c r="E750" s="77" t="s">
        <v>1269</v>
      </c>
      <c r="F750" s="78" t="str">
        <f>VLOOKUP('Special Numbers_AT'!$AB$2,'Special Numbers_AT'!$AL$7:$AM$7,2,0)&amp;" "&amp;ROUNDUP('VG working'!F750*HLOOKUP('Special Numbers_AT'!$AB$2,'Special Numbers_AT'!$AC$2:$AI$3,2,0),4)</f>
        <v>€ 1.5013</v>
      </c>
      <c r="G750" s="78" t="str">
        <f>VLOOKUP('Special Numbers_AT'!$AB$2,'Special Numbers_AT'!$AL$7:$AM$7,2,0)&amp;" "&amp;ROUNDUP('VG working'!G750*HLOOKUP('Special Numbers_AT'!$AB$2,'Special Numbers_AT'!$AC$2:$AI$3,2,0),4)</f>
        <v>€ 1.5013</v>
      </c>
    </row>
    <row r="751" spans="2:7" hidden="1" x14ac:dyDescent="0.35">
      <c r="B751" s="78" t="s">
        <v>1816</v>
      </c>
      <c r="C751" s="77" t="s">
        <v>24</v>
      </c>
      <c r="D751" s="77" t="s">
        <v>1270</v>
      </c>
      <c r="E751" s="77" t="s">
        <v>1271</v>
      </c>
      <c r="F751" s="78" t="str">
        <f>VLOOKUP('Special Numbers_AT'!$AB$2,'Special Numbers_AT'!$AL$7:$AM$7,2,0)&amp;" "&amp;ROUNDUP('VG working'!F751*HLOOKUP('Special Numbers_AT'!$AB$2,'Special Numbers_AT'!$AC$2:$AI$3,2,0),4)</f>
        <v>€ 1.5013</v>
      </c>
      <c r="G751" s="78" t="str">
        <f>VLOOKUP('Special Numbers_AT'!$AB$2,'Special Numbers_AT'!$AL$7:$AM$7,2,0)&amp;" "&amp;ROUNDUP('VG working'!G751*HLOOKUP('Special Numbers_AT'!$AB$2,'Special Numbers_AT'!$AC$2:$AI$3,2,0),4)</f>
        <v>€ 1.5013</v>
      </c>
    </row>
    <row r="752" spans="2:7" hidden="1" x14ac:dyDescent="0.35">
      <c r="B752" s="78" t="s">
        <v>1816</v>
      </c>
      <c r="C752" s="77" t="s">
        <v>24</v>
      </c>
      <c r="D752" s="77" t="s">
        <v>1272</v>
      </c>
      <c r="E752" s="77" t="s">
        <v>1273</v>
      </c>
      <c r="F752" s="78" t="str">
        <f>VLOOKUP('Special Numbers_AT'!$AB$2,'Special Numbers_AT'!$AL$7:$AM$7,2,0)&amp;" "&amp;ROUNDUP('VG working'!F752*HLOOKUP('Special Numbers_AT'!$AB$2,'Special Numbers_AT'!$AC$2:$AI$3,2,0),4)</f>
        <v>€ 1.5013</v>
      </c>
      <c r="G752" s="78" t="str">
        <f>VLOOKUP('Special Numbers_AT'!$AB$2,'Special Numbers_AT'!$AL$7:$AM$7,2,0)&amp;" "&amp;ROUNDUP('VG working'!G752*HLOOKUP('Special Numbers_AT'!$AB$2,'Special Numbers_AT'!$AC$2:$AI$3,2,0),4)</f>
        <v>€ 1.5013</v>
      </c>
    </row>
    <row r="753" spans="2:7" hidden="1" x14ac:dyDescent="0.35">
      <c r="B753" s="78" t="s">
        <v>1816</v>
      </c>
      <c r="C753" s="77" t="s">
        <v>24</v>
      </c>
      <c r="D753" s="77" t="s">
        <v>1274</v>
      </c>
      <c r="E753" s="77" t="s">
        <v>1275</v>
      </c>
      <c r="F753" s="78" t="str">
        <f>VLOOKUP('Special Numbers_AT'!$AB$2,'Special Numbers_AT'!$AL$7:$AM$7,2,0)&amp;" "&amp;ROUNDUP('VG working'!F753*HLOOKUP('Special Numbers_AT'!$AB$2,'Special Numbers_AT'!$AC$2:$AI$3,2,0),4)</f>
        <v>€ 1.5013</v>
      </c>
      <c r="G753" s="78" t="str">
        <f>VLOOKUP('Special Numbers_AT'!$AB$2,'Special Numbers_AT'!$AL$7:$AM$7,2,0)&amp;" "&amp;ROUNDUP('VG working'!G753*HLOOKUP('Special Numbers_AT'!$AB$2,'Special Numbers_AT'!$AC$2:$AI$3,2,0),4)</f>
        <v>€ 1.5013</v>
      </c>
    </row>
    <row r="754" spans="2:7" hidden="1" x14ac:dyDescent="0.35">
      <c r="B754" s="78" t="s">
        <v>1816</v>
      </c>
      <c r="C754" s="77" t="s">
        <v>24</v>
      </c>
      <c r="D754" s="77" t="s">
        <v>1276</v>
      </c>
      <c r="E754" s="77" t="s">
        <v>1277</v>
      </c>
      <c r="F754" s="78" t="str">
        <f>VLOOKUP('Special Numbers_AT'!$AB$2,'Special Numbers_AT'!$AL$7:$AM$7,2,0)&amp;" "&amp;ROUNDUP('VG working'!F754*HLOOKUP('Special Numbers_AT'!$AB$2,'Special Numbers_AT'!$AC$2:$AI$3,2,0),4)</f>
        <v>€ 1.5013</v>
      </c>
      <c r="G754" s="78" t="str">
        <f>VLOOKUP('Special Numbers_AT'!$AB$2,'Special Numbers_AT'!$AL$7:$AM$7,2,0)&amp;" "&amp;ROUNDUP('VG working'!G754*HLOOKUP('Special Numbers_AT'!$AB$2,'Special Numbers_AT'!$AC$2:$AI$3,2,0),4)</f>
        <v>€ 1.5013</v>
      </c>
    </row>
    <row r="755" spans="2:7" hidden="1" x14ac:dyDescent="0.35">
      <c r="B755" s="78" t="s">
        <v>1816</v>
      </c>
      <c r="C755" s="77" t="s">
        <v>24</v>
      </c>
      <c r="D755" s="77" t="s">
        <v>1278</v>
      </c>
      <c r="E755" s="77" t="s">
        <v>1279</v>
      </c>
      <c r="F755" s="78" t="str">
        <f>VLOOKUP('Special Numbers_AT'!$AB$2,'Special Numbers_AT'!$AL$7:$AM$7,2,0)&amp;" "&amp;ROUNDUP('VG working'!F755*HLOOKUP('Special Numbers_AT'!$AB$2,'Special Numbers_AT'!$AC$2:$AI$3,2,0),4)</f>
        <v>€ 1.5013</v>
      </c>
      <c r="G755" s="78" t="str">
        <f>VLOOKUP('Special Numbers_AT'!$AB$2,'Special Numbers_AT'!$AL$7:$AM$7,2,0)&amp;" "&amp;ROUNDUP('VG working'!G755*HLOOKUP('Special Numbers_AT'!$AB$2,'Special Numbers_AT'!$AC$2:$AI$3,2,0),4)</f>
        <v>€ 1.5013</v>
      </c>
    </row>
    <row r="756" spans="2:7" hidden="1" x14ac:dyDescent="0.35">
      <c r="B756" s="78" t="s">
        <v>1816</v>
      </c>
      <c r="C756" s="77" t="s">
        <v>24</v>
      </c>
      <c r="D756" s="77" t="s">
        <v>1280</v>
      </c>
      <c r="E756" s="77" t="s">
        <v>1281</v>
      </c>
      <c r="F756" s="78" t="str">
        <f>VLOOKUP('Special Numbers_AT'!$AB$2,'Special Numbers_AT'!$AL$7:$AM$7,2,0)&amp;" "&amp;ROUNDUP('VG working'!F756*HLOOKUP('Special Numbers_AT'!$AB$2,'Special Numbers_AT'!$AC$2:$AI$3,2,0),4)</f>
        <v>€ 1.5013</v>
      </c>
      <c r="G756" s="78" t="str">
        <f>VLOOKUP('Special Numbers_AT'!$AB$2,'Special Numbers_AT'!$AL$7:$AM$7,2,0)&amp;" "&amp;ROUNDUP('VG working'!G756*HLOOKUP('Special Numbers_AT'!$AB$2,'Special Numbers_AT'!$AC$2:$AI$3,2,0),4)</f>
        <v>€ 1.5013</v>
      </c>
    </row>
    <row r="757" spans="2:7" hidden="1" x14ac:dyDescent="0.35">
      <c r="B757" s="78" t="s">
        <v>1816</v>
      </c>
      <c r="C757" s="77" t="s">
        <v>24</v>
      </c>
      <c r="D757" s="77" t="s">
        <v>1282</v>
      </c>
      <c r="E757" s="77" t="s">
        <v>1283</v>
      </c>
      <c r="F757" s="78" t="str">
        <f>VLOOKUP('Special Numbers_AT'!$AB$2,'Special Numbers_AT'!$AL$7:$AM$7,2,0)&amp;" "&amp;ROUNDUP('VG working'!F757*HLOOKUP('Special Numbers_AT'!$AB$2,'Special Numbers_AT'!$AC$2:$AI$3,2,0),4)</f>
        <v>€ 1.5013</v>
      </c>
      <c r="G757" s="78" t="str">
        <f>VLOOKUP('Special Numbers_AT'!$AB$2,'Special Numbers_AT'!$AL$7:$AM$7,2,0)&amp;" "&amp;ROUNDUP('VG working'!G757*HLOOKUP('Special Numbers_AT'!$AB$2,'Special Numbers_AT'!$AC$2:$AI$3,2,0),4)</f>
        <v>€ 1.5013</v>
      </c>
    </row>
    <row r="758" spans="2:7" hidden="1" x14ac:dyDescent="0.35">
      <c r="B758" s="78" t="s">
        <v>1816</v>
      </c>
      <c r="C758" s="77" t="s">
        <v>24</v>
      </c>
      <c r="D758" s="77" t="s">
        <v>1284</v>
      </c>
      <c r="E758" s="77" t="s">
        <v>463</v>
      </c>
      <c r="F758" s="78" t="str">
        <f>VLOOKUP('Special Numbers_AT'!$AB$2,'Special Numbers_AT'!$AL$7:$AM$7,2,0)&amp;" "&amp;ROUNDUP('VG working'!F758*HLOOKUP('Special Numbers_AT'!$AB$2,'Special Numbers_AT'!$AC$2:$AI$3,2,0),4)</f>
        <v>€ 1.5013</v>
      </c>
      <c r="G758" s="78" t="str">
        <f>VLOOKUP('Special Numbers_AT'!$AB$2,'Special Numbers_AT'!$AL$7:$AM$7,2,0)&amp;" "&amp;ROUNDUP('VG working'!G758*HLOOKUP('Special Numbers_AT'!$AB$2,'Special Numbers_AT'!$AC$2:$AI$3,2,0),4)</f>
        <v>€ 1.5013</v>
      </c>
    </row>
    <row r="759" spans="2:7" hidden="1" x14ac:dyDescent="0.35">
      <c r="B759" s="78" t="s">
        <v>1816</v>
      </c>
      <c r="C759" s="77" t="s">
        <v>24</v>
      </c>
      <c r="D759" s="77" t="s">
        <v>1285</v>
      </c>
      <c r="E759" s="77" t="s">
        <v>1286</v>
      </c>
      <c r="F759" s="78" t="str">
        <f>VLOOKUP('Special Numbers_AT'!$AB$2,'Special Numbers_AT'!$AL$7:$AM$7,2,0)&amp;" "&amp;ROUNDUP('VG working'!F759*HLOOKUP('Special Numbers_AT'!$AB$2,'Special Numbers_AT'!$AC$2:$AI$3,2,0),4)</f>
        <v>€ 1.5013</v>
      </c>
      <c r="G759" s="78" t="str">
        <f>VLOOKUP('Special Numbers_AT'!$AB$2,'Special Numbers_AT'!$AL$7:$AM$7,2,0)&amp;" "&amp;ROUNDUP('VG working'!G759*HLOOKUP('Special Numbers_AT'!$AB$2,'Special Numbers_AT'!$AC$2:$AI$3,2,0),4)</f>
        <v>€ 1.5013</v>
      </c>
    </row>
    <row r="760" spans="2:7" hidden="1" x14ac:dyDescent="0.35">
      <c r="B760" s="78" t="s">
        <v>1816</v>
      </c>
      <c r="C760" s="77" t="s">
        <v>24</v>
      </c>
      <c r="D760" s="77" t="s">
        <v>1287</v>
      </c>
      <c r="E760" s="77" t="s">
        <v>1288</v>
      </c>
      <c r="F760" s="78" t="str">
        <f>VLOOKUP('Special Numbers_AT'!$AB$2,'Special Numbers_AT'!$AL$7:$AM$7,2,0)&amp;" "&amp;ROUNDUP('VG working'!F760*HLOOKUP('Special Numbers_AT'!$AB$2,'Special Numbers_AT'!$AC$2:$AI$3,2,0),4)</f>
        <v>€ 1.5013</v>
      </c>
      <c r="G760" s="78" t="str">
        <f>VLOOKUP('Special Numbers_AT'!$AB$2,'Special Numbers_AT'!$AL$7:$AM$7,2,0)&amp;" "&amp;ROUNDUP('VG working'!G760*HLOOKUP('Special Numbers_AT'!$AB$2,'Special Numbers_AT'!$AC$2:$AI$3,2,0),4)</f>
        <v>€ 1.5013</v>
      </c>
    </row>
    <row r="761" spans="2:7" hidden="1" x14ac:dyDescent="0.35">
      <c r="B761" s="78" t="s">
        <v>1818</v>
      </c>
      <c r="C761" s="77" t="s">
        <v>24</v>
      </c>
      <c r="D761" s="77" t="s">
        <v>1289</v>
      </c>
      <c r="E761" s="77" t="s">
        <v>1289</v>
      </c>
      <c r="F761" s="78" t="str">
        <f>VLOOKUP('Special Numbers_AT'!$AB$2,'Special Numbers_AT'!$AL$7:$AM$7,2,0)&amp;" "&amp;ROUNDUP('VG working'!F761*HLOOKUP('Special Numbers_AT'!$AB$2,'Special Numbers_AT'!$AC$2:$AI$3,2,0),4)</f>
        <v>€ 3.0281</v>
      </c>
      <c r="G761" s="78" t="str">
        <f>VLOOKUP('Special Numbers_AT'!$AB$2,'Special Numbers_AT'!$AL$7:$AM$7,2,0)&amp;" "&amp;ROUNDUP('VG working'!G761*HLOOKUP('Special Numbers_AT'!$AB$2,'Special Numbers_AT'!$AC$2:$AI$3,2,0),4)</f>
        <v>€ 3.0281</v>
      </c>
    </row>
    <row r="762" spans="2:7" hidden="1" x14ac:dyDescent="0.35">
      <c r="B762" s="78" t="s">
        <v>1818</v>
      </c>
      <c r="C762" s="77" t="s">
        <v>24</v>
      </c>
      <c r="D762" s="77" t="s">
        <v>1290</v>
      </c>
      <c r="E762" s="77" t="s">
        <v>1290</v>
      </c>
      <c r="F762" s="78" t="str">
        <f>VLOOKUP('Special Numbers_AT'!$AB$2,'Special Numbers_AT'!$AL$7:$AM$7,2,0)&amp;" "&amp;ROUNDUP('VG working'!F762*HLOOKUP('Special Numbers_AT'!$AB$2,'Special Numbers_AT'!$AC$2:$AI$3,2,0),4)</f>
        <v>€ 3.0281</v>
      </c>
      <c r="G762" s="78" t="str">
        <f>VLOOKUP('Special Numbers_AT'!$AB$2,'Special Numbers_AT'!$AL$7:$AM$7,2,0)&amp;" "&amp;ROUNDUP('VG working'!G762*HLOOKUP('Special Numbers_AT'!$AB$2,'Special Numbers_AT'!$AC$2:$AI$3,2,0),4)</f>
        <v>€ 3.0281</v>
      </c>
    </row>
    <row r="763" spans="2:7" hidden="1" x14ac:dyDescent="0.35">
      <c r="B763" s="78" t="s">
        <v>1818</v>
      </c>
      <c r="C763" s="77" t="s">
        <v>24</v>
      </c>
      <c r="D763" s="77" t="s">
        <v>1291</v>
      </c>
      <c r="E763" s="77" t="s">
        <v>1291</v>
      </c>
      <c r="F763" s="78" t="str">
        <f>VLOOKUP('Special Numbers_AT'!$AB$2,'Special Numbers_AT'!$AL$7:$AM$7,2,0)&amp;" "&amp;ROUNDUP('VG working'!F763*HLOOKUP('Special Numbers_AT'!$AB$2,'Special Numbers_AT'!$AC$2:$AI$3,2,0),4)</f>
        <v>€ 3.0281</v>
      </c>
      <c r="G763" s="78" t="str">
        <f>VLOOKUP('Special Numbers_AT'!$AB$2,'Special Numbers_AT'!$AL$7:$AM$7,2,0)&amp;" "&amp;ROUNDUP('VG working'!G763*HLOOKUP('Special Numbers_AT'!$AB$2,'Special Numbers_AT'!$AC$2:$AI$3,2,0),4)</f>
        <v>€ 3.0281</v>
      </c>
    </row>
    <row r="764" spans="2:7" hidden="1" x14ac:dyDescent="0.35">
      <c r="B764" s="78" t="s">
        <v>1818</v>
      </c>
      <c r="C764" s="77" t="s">
        <v>24</v>
      </c>
      <c r="D764" s="77" t="s">
        <v>1292</v>
      </c>
      <c r="E764" s="77" t="s">
        <v>471</v>
      </c>
      <c r="F764" s="78" t="str">
        <f>VLOOKUP('Special Numbers_AT'!$AB$2,'Special Numbers_AT'!$AL$7:$AM$7,2,0)&amp;" "&amp;ROUNDUP('VG working'!F764*HLOOKUP('Special Numbers_AT'!$AB$2,'Special Numbers_AT'!$AC$2:$AI$3,2,0),4)</f>
        <v>€ 3.0281</v>
      </c>
      <c r="G764" s="78" t="str">
        <f>VLOOKUP('Special Numbers_AT'!$AB$2,'Special Numbers_AT'!$AL$7:$AM$7,2,0)&amp;" "&amp;ROUNDUP('VG working'!G764*HLOOKUP('Special Numbers_AT'!$AB$2,'Special Numbers_AT'!$AC$2:$AI$3,2,0),4)</f>
        <v>€ 3.0281</v>
      </c>
    </row>
    <row r="765" spans="2:7" hidden="1" x14ac:dyDescent="0.35">
      <c r="B765" s="78" t="s">
        <v>1804</v>
      </c>
      <c r="C765" s="77" t="s">
        <v>24</v>
      </c>
      <c r="D765" s="77" t="s">
        <v>472</v>
      </c>
      <c r="E765" s="77" t="s">
        <v>473</v>
      </c>
      <c r="F765" s="78" t="str">
        <f>VLOOKUP('Special Numbers_AT'!$AB$2,'Special Numbers_AT'!$AL$7:$AM$7,2,0)&amp;" "&amp;ROUNDUP('VG working'!F765*HLOOKUP('Special Numbers_AT'!$AB$2,'Special Numbers_AT'!$AC$2:$AI$3,2,0),4)</f>
        <v>€ 0.5633</v>
      </c>
      <c r="G765" s="78" t="str">
        <f>VLOOKUP('Special Numbers_AT'!$AB$2,'Special Numbers_AT'!$AL$7:$AM$7,2,0)&amp;" "&amp;ROUNDUP('VG working'!G765*HLOOKUP('Special Numbers_AT'!$AB$2,'Special Numbers_AT'!$AC$2:$AI$3,2,0),4)</f>
        <v>€ 0.5633</v>
      </c>
    </row>
    <row r="766" spans="2:7" hidden="1" x14ac:dyDescent="0.35">
      <c r="B766" s="78" t="s">
        <v>1818</v>
      </c>
      <c r="C766" s="77" t="s">
        <v>24</v>
      </c>
      <c r="D766" s="77" t="s">
        <v>1293</v>
      </c>
      <c r="E766" s="77" t="s">
        <v>1293</v>
      </c>
      <c r="F766" s="78" t="str">
        <f>VLOOKUP('Special Numbers_AT'!$AB$2,'Special Numbers_AT'!$AL$7:$AM$7,2,0)&amp;" "&amp;ROUNDUP('VG working'!F766*HLOOKUP('Special Numbers_AT'!$AB$2,'Special Numbers_AT'!$AC$2:$AI$3,2,0),4)</f>
        <v>€ 3.0281</v>
      </c>
      <c r="G766" s="78" t="str">
        <f>VLOOKUP('Special Numbers_AT'!$AB$2,'Special Numbers_AT'!$AL$7:$AM$7,2,0)&amp;" "&amp;ROUNDUP('VG working'!G766*HLOOKUP('Special Numbers_AT'!$AB$2,'Special Numbers_AT'!$AC$2:$AI$3,2,0),4)</f>
        <v>€ 3.0281</v>
      </c>
    </row>
    <row r="767" spans="2:7" hidden="1" x14ac:dyDescent="0.35">
      <c r="B767" s="78" t="s">
        <v>1818</v>
      </c>
      <c r="C767" s="77" t="s">
        <v>24</v>
      </c>
      <c r="D767" s="77" t="s">
        <v>1294</v>
      </c>
      <c r="E767" s="77" t="s">
        <v>1294</v>
      </c>
      <c r="F767" s="78" t="str">
        <f>VLOOKUP('Special Numbers_AT'!$AB$2,'Special Numbers_AT'!$AL$7:$AM$7,2,0)&amp;" "&amp;ROUNDUP('VG working'!F767*HLOOKUP('Special Numbers_AT'!$AB$2,'Special Numbers_AT'!$AC$2:$AI$3,2,0),4)</f>
        <v>€ 3.0281</v>
      </c>
      <c r="G767" s="78" t="str">
        <f>VLOOKUP('Special Numbers_AT'!$AB$2,'Special Numbers_AT'!$AL$7:$AM$7,2,0)&amp;" "&amp;ROUNDUP('VG working'!G767*HLOOKUP('Special Numbers_AT'!$AB$2,'Special Numbers_AT'!$AC$2:$AI$3,2,0),4)</f>
        <v>€ 3.0281</v>
      </c>
    </row>
    <row r="768" spans="2:7" hidden="1" x14ac:dyDescent="0.35">
      <c r="B768" s="78" t="s">
        <v>1817</v>
      </c>
      <c r="C768" s="77" t="s">
        <v>24</v>
      </c>
      <c r="D768" s="77" t="s">
        <v>1295</v>
      </c>
      <c r="E768" s="77" t="s">
        <v>1296</v>
      </c>
      <c r="F768" s="78" t="str">
        <f>VLOOKUP('Special Numbers_AT'!$AB$2,'Special Numbers_AT'!$AL$7:$AM$7,2,0)&amp;" "&amp;ROUNDUP('VG working'!F768*HLOOKUP('Special Numbers_AT'!$AB$2,'Special Numbers_AT'!$AC$2:$AI$3,2,0),4)</f>
        <v>€ 1.8023</v>
      </c>
      <c r="G768" s="78" t="str">
        <f>VLOOKUP('Special Numbers_AT'!$AB$2,'Special Numbers_AT'!$AL$7:$AM$7,2,0)&amp;" "&amp;ROUNDUP('VG working'!G768*HLOOKUP('Special Numbers_AT'!$AB$2,'Special Numbers_AT'!$AC$2:$AI$3,2,0),4)</f>
        <v>€ 1.8023</v>
      </c>
    </row>
    <row r="769" spans="2:7" hidden="1" x14ac:dyDescent="0.35">
      <c r="B769" s="78" t="s">
        <v>1818</v>
      </c>
      <c r="C769" s="77" t="s">
        <v>24</v>
      </c>
      <c r="D769" s="77" t="s">
        <v>1297</v>
      </c>
      <c r="E769" s="77" t="s">
        <v>1298</v>
      </c>
      <c r="F769" s="78" t="str">
        <f>VLOOKUP('Special Numbers_AT'!$AB$2,'Special Numbers_AT'!$AL$7:$AM$7,2,0)&amp;" "&amp;ROUNDUP('VG working'!F769*HLOOKUP('Special Numbers_AT'!$AB$2,'Special Numbers_AT'!$AC$2:$AI$3,2,0),4)</f>
        <v>€ 3.0281</v>
      </c>
      <c r="G769" s="78" t="str">
        <f>VLOOKUP('Special Numbers_AT'!$AB$2,'Special Numbers_AT'!$AL$7:$AM$7,2,0)&amp;" "&amp;ROUNDUP('VG working'!G769*HLOOKUP('Special Numbers_AT'!$AB$2,'Special Numbers_AT'!$AC$2:$AI$3,2,0),4)</f>
        <v>€ 3.0281</v>
      </c>
    </row>
    <row r="770" spans="2:7" hidden="1" x14ac:dyDescent="0.35">
      <c r="B770" s="78" t="s">
        <v>1818</v>
      </c>
      <c r="C770" s="77" t="s">
        <v>24</v>
      </c>
      <c r="D770" s="77" t="s">
        <v>1299</v>
      </c>
      <c r="E770" s="77" t="s">
        <v>1300</v>
      </c>
      <c r="F770" s="78" t="str">
        <f>VLOOKUP('Special Numbers_AT'!$AB$2,'Special Numbers_AT'!$AL$7:$AM$7,2,0)&amp;" "&amp;ROUNDUP('VG working'!F770*HLOOKUP('Special Numbers_AT'!$AB$2,'Special Numbers_AT'!$AC$2:$AI$3,2,0),4)</f>
        <v>€ 3.0281</v>
      </c>
      <c r="G770" s="78" t="str">
        <f>VLOOKUP('Special Numbers_AT'!$AB$2,'Special Numbers_AT'!$AL$7:$AM$7,2,0)&amp;" "&amp;ROUNDUP('VG working'!G770*HLOOKUP('Special Numbers_AT'!$AB$2,'Special Numbers_AT'!$AC$2:$AI$3,2,0),4)</f>
        <v>€ 3.0281</v>
      </c>
    </row>
    <row r="771" spans="2:7" hidden="1" x14ac:dyDescent="0.35">
      <c r="B771" s="78" t="s">
        <v>1817</v>
      </c>
      <c r="C771" s="77" t="s">
        <v>24</v>
      </c>
      <c r="D771" s="77" t="s">
        <v>1301</v>
      </c>
      <c r="E771" s="77" t="s">
        <v>1301</v>
      </c>
      <c r="F771" s="78" t="str">
        <f>VLOOKUP('Special Numbers_AT'!$AB$2,'Special Numbers_AT'!$AL$7:$AM$7,2,0)&amp;" "&amp;ROUNDUP('VG working'!F771*HLOOKUP('Special Numbers_AT'!$AB$2,'Special Numbers_AT'!$AC$2:$AI$3,2,0),4)</f>
        <v>€ 1.8023</v>
      </c>
      <c r="G771" s="78" t="str">
        <f>VLOOKUP('Special Numbers_AT'!$AB$2,'Special Numbers_AT'!$AL$7:$AM$7,2,0)&amp;" "&amp;ROUNDUP('VG working'!G771*HLOOKUP('Special Numbers_AT'!$AB$2,'Special Numbers_AT'!$AC$2:$AI$3,2,0),4)</f>
        <v>€ 1.8023</v>
      </c>
    </row>
    <row r="772" spans="2:7" hidden="1" x14ac:dyDescent="0.35">
      <c r="B772" s="78" t="s">
        <v>1817</v>
      </c>
      <c r="C772" s="77" t="s">
        <v>24</v>
      </c>
      <c r="D772" s="77" t="s">
        <v>489</v>
      </c>
      <c r="E772" s="77" t="s">
        <v>1302</v>
      </c>
      <c r="F772" s="78" t="str">
        <f>VLOOKUP('Special Numbers_AT'!$AB$2,'Special Numbers_AT'!$AL$7:$AM$7,2,0)&amp;" "&amp;ROUNDUP('VG working'!F772*HLOOKUP('Special Numbers_AT'!$AB$2,'Special Numbers_AT'!$AC$2:$AI$3,2,0),4)</f>
        <v>€ 1.8023</v>
      </c>
      <c r="G772" s="78" t="str">
        <f>VLOOKUP('Special Numbers_AT'!$AB$2,'Special Numbers_AT'!$AL$7:$AM$7,2,0)&amp;" "&amp;ROUNDUP('VG working'!G772*HLOOKUP('Special Numbers_AT'!$AB$2,'Special Numbers_AT'!$AC$2:$AI$3,2,0),4)</f>
        <v>€ 1.8023</v>
      </c>
    </row>
    <row r="773" spans="2:7" hidden="1" x14ac:dyDescent="0.35">
      <c r="B773" s="78" t="s">
        <v>1817</v>
      </c>
      <c r="C773" s="77" t="s">
        <v>24</v>
      </c>
      <c r="D773" s="77" t="s">
        <v>1303</v>
      </c>
      <c r="E773" s="77" t="s">
        <v>1304</v>
      </c>
      <c r="F773" s="78" t="str">
        <f>VLOOKUP('Special Numbers_AT'!$AB$2,'Special Numbers_AT'!$AL$7:$AM$7,2,0)&amp;" "&amp;ROUNDUP('VG working'!F773*HLOOKUP('Special Numbers_AT'!$AB$2,'Special Numbers_AT'!$AC$2:$AI$3,2,0),4)</f>
        <v>€ 1.8023</v>
      </c>
      <c r="G773" s="78" t="str">
        <f>VLOOKUP('Special Numbers_AT'!$AB$2,'Special Numbers_AT'!$AL$7:$AM$7,2,0)&amp;" "&amp;ROUNDUP('VG working'!G773*HLOOKUP('Special Numbers_AT'!$AB$2,'Special Numbers_AT'!$AC$2:$AI$3,2,0),4)</f>
        <v>€ 1.8023</v>
      </c>
    </row>
    <row r="774" spans="2:7" hidden="1" x14ac:dyDescent="0.35">
      <c r="B774" s="78" t="s">
        <v>1817</v>
      </c>
      <c r="C774" s="77" t="s">
        <v>24</v>
      </c>
      <c r="D774" s="77" t="s">
        <v>1305</v>
      </c>
      <c r="E774" s="77" t="s">
        <v>1306</v>
      </c>
      <c r="F774" s="78" t="str">
        <f>VLOOKUP('Special Numbers_AT'!$AB$2,'Special Numbers_AT'!$AL$7:$AM$7,2,0)&amp;" "&amp;ROUNDUP('VG working'!F774*HLOOKUP('Special Numbers_AT'!$AB$2,'Special Numbers_AT'!$AC$2:$AI$3,2,0),4)</f>
        <v>€ 1.8023</v>
      </c>
      <c r="G774" s="78" t="str">
        <f>VLOOKUP('Special Numbers_AT'!$AB$2,'Special Numbers_AT'!$AL$7:$AM$7,2,0)&amp;" "&amp;ROUNDUP('VG working'!G774*HLOOKUP('Special Numbers_AT'!$AB$2,'Special Numbers_AT'!$AC$2:$AI$3,2,0),4)</f>
        <v>€ 1.8023</v>
      </c>
    </row>
    <row r="775" spans="2:7" hidden="1" x14ac:dyDescent="0.35">
      <c r="B775" s="78" t="s">
        <v>1817</v>
      </c>
      <c r="C775" s="77" t="s">
        <v>24</v>
      </c>
      <c r="D775" s="77" t="s">
        <v>1307</v>
      </c>
      <c r="E775" s="77" t="s">
        <v>1308</v>
      </c>
      <c r="F775" s="78" t="str">
        <f>VLOOKUP('Special Numbers_AT'!$AB$2,'Special Numbers_AT'!$AL$7:$AM$7,2,0)&amp;" "&amp;ROUNDUP('VG working'!F775*HLOOKUP('Special Numbers_AT'!$AB$2,'Special Numbers_AT'!$AC$2:$AI$3,2,0),4)</f>
        <v>€ 1.8023</v>
      </c>
      <c r="G775" s="78" t="str">
        <f>VLOOKUP('Special Numbers_AT'!$AB$2,'Special Numbers_AT'!$AL$7:$AM$7,2,0)&amp;" "&amp;ROUNDUP('VG working'!G775*HLOOKUP('Special Numbers_AT'!$AB$2,'Special Numbers_AT'!$AC$2:$AI$3,2,0),4)</f>
        <v>€ 1.8023</v>
      </c>
    </row>
    <row r="776" spans="2:7" hidden="1" x14ac:dyDescent="0.35">
      <c r="B776" s="78" t="s">
        <v>1817</v>
      </c>
      <c r="C776" s="77" t="s">
        <v>24</v>
      </c>
      <c r="D776" s="77" t="s">
        <v>1309</v>
      </c>
      <c r="E776" s="77" t="s">
        <v>1310</v>
      </c>
      <c r="F776" s="78" t="str">
        <f>VLOOKUP('Special Numbers_AT'!$AB$2,'Special Numbers_AT'!$AL$7:$AM$7,2,0)&amp;" "&amp;ROUNDUP('VG working'!F776*HLOOKUP('Special Numbers_AT'!$AB$2,'Special Numbers_AT'!$AC$2:$AI$3,2,0),4)</f>
        <v>€ 1.8023</v>
      </c>
      <c r="G776" s="78" t="str">
        <f>VLOOKUP('Special Numbers_AT'!$AB$2,'Special Numbers_AT'!$AL$7:$AM$7,2,0)&amp;" "&amp;ROUNDUP('VG working'!G776*HLOOKUP('Special Numbers_AT'!$AB$2,'Special Numbers_AT'!$AC$2:$AI$3,2,0),4)</f>
        <v>€ 1.8023</v>
      </c>
    </row>
    <row r="777" spans="2:7" hidden="1" x14ac:dyDescent="0.35">
      <c r="B777" s="78" t="s">
        <v>1817</v>
      </c>
      <c r="C777" s="77" t="s">
        <v>24</v>
      </c>
      <c r="D777" s="77" t="s">
        <v>1311</v>
      </c>
      <c r="E777" s="77" t="s">
        <v>1312</v>
      </c>
      <c r="F777" s="78" t="str">
        <f>VLOOKUP('Special Numbers_AT'!$AB$2,'Special Numbers_AT'!$AL$7:$AM$7,2,0)&amp;" "&amp;ROUNDUP('VG working'!F777*HLOOKUP('Special Numbers_AT'!$AB$2,'Special Numbers_AT'!$AC$2:$AI$3,2,0),4)</f>
        <v>€ 1.8023</v>
      </c>
      <c r="G777" s="78" t="str">
        <f>VLOOKUP('Special Numbers_AT'!$AB$2,'Special Numbers_AT'!$AL$7:$AM$7,2,0)&amp;" "&amp;ROUNDUP('VG working'!G777*HLOOKUP('Special Numbers_AT'!$AB$2,'Special Numbers_AT'!$AC$2:$AI$3,2,0),4)</f>
        <v>€ 1.8023</v>
      </c>
    </row>
    <row r="778" spans="2:7" hidden="1" x14ac:dyDescent="0.35">
      <c r="B778" s="78" t="s">
        <v>1817</v>
      </c>
      <c r="C778" s="77" t="s">
        <v>24</v>
      </c>
      <c r="D778" s="77" t="s">
        <v>1313</v>
      </c>
      <c r="E778" s="77" t="s">
        <v>1314</v>
      </c>
      <c r="F778" s="78" t="str">
        <f>VLOOKUP('Special Numbers_AT'!$AB$2,'Special Numbers_AT'!$AL$7:$AM$7,2,0)&amp;" "&amp;ROUNDUP('VG working'!F778*HLOOKUP('Special Numbers_AT'!$AB$2,'Special Numbers_AT'!$AC$2:$AI$3,2,0),4)</f>
        <v>€ 1.8023</v>
      </c>
      <c r="G778" s="78" t="str">
        <f>VLOOKUP('Special Numbers_AT'!$AB$2,'Special Numbers_AT'!$AL$7:$AM$7,2,0)&amp;" "&amp;ROUNDUP('VG working'!G778*HLOOKUP('Special Numbers_AT'!$AB$2,'Special Numbers_AT'!$AC$2:$AI$3,2,0),4)</f>
        <v>€ 1.8023</v>
      </c>
    </row>
    <row r="779" spans="2:7" hidden="1" x14ac:dyDescent="0.35">
      <c r="B779" s="78" t="s">
        <v>1817</v>
      </c>
      <c r="C779" s="77" t="s">
        <v>24</v>
      </c>
      <c r="D779" s="77" t="s">
        <v>1315</v>
      </c>
      <c r="E779" s="77" t="s">
        <v>1316</v>
      </c>
      <c r="F779" s="78" t="str">
        <f>VLOOKUP('Special Numbers_AT'!$AB$2,'Special Numbers_AT'!$AL$7:$AM$7,2,0)&amp;" "&amp;ROUNDUP('VG working'!F779*HLOOKUP('Special Numbers_AT'!$AB$2,'Special Numbers_AT'!$AC$2:$AI$3,2,0),4)</f>
        <v>€ 1.8023</v>
      </c>
      <c r="G779" s="78" t="str">
        <f>VLOOKUP('Special Numbers_AT'!$AB$2,'Special Numbers_AT'!$AL$7:$AM$7,2,0)&amp;" "&amp;ROUNDUP('VG working'!G779*HLOOKUP('Special Numbers_AT'!$AB$2,'Special Numbers_AT'!$AC$2:$AI$3,2,0),4)</f>
        <v>€ 1.8023</v>
      </c>
    </row>
    <row r="780" spans="2:7" hidden="1" x14ac:dyDescent="0.35">
      <c r="B780" s="78" t="s">
        <v>1817</v>
      </c>
      <c r="C780" s="77" t="s">
        <v>24</v>
      </c>
      <c r="D780" s="77" t="s">
        <v>1317</v>
      </c>
      <c r="E780" s="77" t="s">
        <v>1318</v>
      </c>
      <c r="F780" s="78" t="str">
        <f>VLOOKUP('Special Numbers_AT'!$AB$2,'Special Numbers_AT'!$AL$7:$AM$7,2,0)&amp;" "&amp;ROUNDUP('VG working'!F780*HLOOKUP('Special Numbers_AT'!$AB$2,'Special Numbers_AT'!$AC$2:$AI$3,2,0),4)</f>
        <v>€ 1.8023</v>
      </c>
      <c r="G780" s="78" t="str">
        <f>VLOOKUP('Special Numbers_AT'!$AB$2,'Special Numbers_AT'!$AL$7:$AM$7,2,0)&amp;" "&amp;ROUNDUP('VG working'!G780*HLOOKUP('Special Numbers_AT'!$AB$2,'Special Numbers_AT'!$AC$2:$AI$3,2,0),4)</f>
        <v>€ 1.8023</v>
      </c>
    </row>
    <row r="781" spans="2:7" hidden="1" x14ac:dyDescent="0.35">
      <c r="B781" s="78" t="s">
        <v>1817</v>
      </c>
      <c r="C781" s="77" t="s">
        <v>24</v>
      </c>
      <c r="D781" s="77" t="s">
        <v>1319</v>
      </c>
      <c r="E781" s="77" t="s">
        <v>490</v>
      </c>
      <c r="F781" s="78" t="str">
        <f>VLOOKUP('Special Numbers_AT'!$AB$2,'Special Numbers_AT'!$AL$7:$AM$7,2,0)&amp;" "&amp;ROUNDUP('VG working'!F781*HLOOKUP('Special Numbers_AT'!$AB$2,'Special Numbers_AT'!$AC$2:$AI$3,2,0),4)</f>
        <v>€ 1.8023</v>
      </c>
      <c r="G781" s="78" t="str">
        <f>VLOOKUP('Special Numbers_AT'!$AB$2,'Special Numbers_AT'!$AL$7:$AM$7,2,0)&amp;" "&amp;ROUNDUP('VG working'!G781*HLOOKUP('Special Numbers_AT'!$AB$2,'Special Numbers_AT'!$AC$2:$AI$3,2,0),4)</f>
        <v>€ 1.8023</v>
      </c>
    </row>
    <row r="782" spans="2:7" hidden="1" x14ac:dyDescent="0.35">
      <c r="B782" s="78" t="s">
        <v>1817</v>
      </c>
      <c r="C782" s="77" t="s">
        <v>24</v>
      </c>
      <c r="D782" s="77" t="s">
        <v>491</v>
      </c>
      <c r="E782" s="77" t="s">
        <v>492</v>
      </c>
      <c r="F782" s="78" t="str">
        <f>VLOOKUP('Special Numbers_AT'!$AB$2,'Special Numbers_AT'!$AL$7:$AM$7,2,0)&amp;" "&amp;ROUNDUP('VG working'!F782*HLOOKUP('Special Numbers_AT'!$AB$2,'Special Numbers_AT'!$AC$2:$AI$3,2,0),4)</f>
        <v>€ 1.8023</v>
      </c>
      <c r="G782" s="78" t="str">
        <f>VLOOKUP('Special Numbers_AT'!$AB$2,'Special Numbers_AT'!$AL$7:$AM$7,2,0)&amp;" "&amp;ROUNDUP('VG working'!G782*HLOOKUP('Special Numbers_AT'!$AB$2,'Special Numbers_AT'!$AC$2:$AI$3,2,0),4)</f>
        <v>€ 1.8023</v>
      </c>
    </row>
    <row r="783" spans="2:7" hidden="1" x14ac:dyDescent="0.35">
      <c r="B783" s="78" t="s">
        <v>1817</v>
      </c>
      <c r="C783" s="77" t="s">
        <v>24</v>
      </c>
      <c r="D783" s="77" t="s">
        <v>493</v>
      </c>
      <c r="E783" s="77" t="s">
        <v>494</v>
      </c>
      <c r="F783" s="78" t="str">
        <f>VLOOKUP('Special Numbers_AT'!$AB$2,'Special Numbers_AT'!$AL$7:$AM$7,2,0)&amp;" "&amp;ROUNDUP('VG working'!F783*HLOOKUP('Special Numbers_AT'!$AB$2,'Special Numbers_AT'!$AC$2:$AI$3,2,0),4)</f>
        <v>€ 1.8023</v>
      </c>
      <c r="G783" s="78" t="str">
        <f>VLOOKUP('Special Numbers_AT'!$AB$2,'Special Numbers_AT'!$AL$7:$AM$7,2,0)&amp;" "&amp;ROUNDUP('VG working'!G783*HLOOKUP('Special Numbers_AT'!$AB$2,'Special Numbers_AT'!$AC$2:$AI$3,2,0),4)</f>
        <v>€ 1.8023</v>
      </c>
    </row>
    <row r="784" spans="2:7" hidden="1" x14ac:dyDescent="0.35">
      <c r="B784" s="78" t="s">
        <v>1817</v>
      </c>
      <c r="C784" s="77" t="s">
        <v>24</v>
      </c>
      <c r="D784" s="77" t="s">
        <v>1320</v>
      </c>
      <c r="E784" s="77" t="s">
        <v>1320</v>
      </c>
      <c r="F784" s="78" t="str">
        <f>VLOOKUP('Special Numbers_AT'!$AB$2,'Special Numbers_AT'!$AL$7:$AM$7,2,0)&amp;" "&amp;ROUNDUP('VG working'!F784*HLOOKUP('Special Numbers_AT'!$AB$2,'Special Numbers_AT'!$AC$2:$AI$3,2,0),4)</f>
        <v>€ 1.8023</v>
      </c>
      <c r="G784" s="78" t="str">
        <f>VLOOKUP('Special Numbers_AT'!$AB$2,'Special Numbers_AT'!$AL$7:$AM$7,2,0)&amp;" "&amp;ROUNDUP('VG working'!G784*HLOOKUP('Special Numbers_AT'!$AB$2,'Special Numbers_AT'!$AC$2:$AI$3,2,0),4)</f>
        <v>€ 1.8023</v>
      </c>
    </row>
    <row r="785" spans="2:7" hidden="1" x14ac:dyDescent="0.35">
      <c r="B785" s="78" t="s">
        <v>1817</v>
      </c>
      <c r="C785" s="77" t="s">
        <v>24</v>
      </c>
      <c r="D785" s="77" t="s">
        <v>495</v>
      </c>
      <c r="E785" s="77" t="s">
        <v>496</v>
      </c>
      <c r="F785" s="78" t="str">
        <f>VLOOKUP('Special Numbers_AT'!$AB$2,'Special Numbers_AT'!$AL$7:$AM$7,2,0)&amp;" "&amp;ROUNDUP('VG working'!F785*HLOOKUP('Special Numbers_AT'!$AB$2,'Special Numbers_AT'!$AC$2:$AI$3,2,0),4)</f>
        <v>€ 1.8023</v>
      </c>
      <c r="G785" s="78" t="str">
        <f>VLOOKUP('Special Numbers_AT'!$AB$2,'Special Numbers_AT'!$AL$7:$AM$7,2,0)&amp;" "&amp;ROUNDUP('VG working'!G785*HLOOKUP('Special Numbers_AT'!$AB$2,'Special Numbers_AT'!$AC$2:$AI$3,2,0),4)</f>
        <v>€ 1.8023</v>
      </c>
    </row>
    <row r="786" spans="2:7" hidden="1" x14ac:dyDescent="0.35">
      <c r="B786" s="78" t="s">
        <v>1817</v>
      </c>
      <c r="C786" s="77" t="s">
        <v>24</v>
      </c>
      <c r="D786" s="77" t="s">
        <v>497</v>
      </c>
      <c r="E786" s="77" t="s">
        <v>498</v>
      </c>
      <c r="F786" s="78" t="str">
        <f>VLOOKUP('Special Numbers_AT'!$AB$2,'Special Numbers_AT'!$AL$7:$AM$7,2,0)&amp;" "&amp;ROUNDUP('VG working'!F786*HLOOKUP('Special Numbers_AT'!$AB$2,'Special Numbers_AT'!$AC$2:$AI$3,2,0),4)</f>
        <v>€ 1.8023</v>
      </c>
      <c r="G786" s="78" t="str">
        <f>VLOOKUP('Special Numbers_AT'!$AB$2,'Special Numbers_AT'!$AL$7:$AM$7,2,0)&amp;" "&amp;ROUNDUP('VG working'!G786*HLOOKUP('Special Numbers_AT'!$AB$2,'Special Numbers_AT'!$AC$2:$AI$3,2,0),4)</f>
        <v>€ 1.8023</v>
      </c>
    </row>
    <row r="787" spans="2:7" hidden="1" x14ac:dyDescent="0.35">
      <c r="B787" s="78" t="s">
        <v>1817</v>
      </c>
      <c r="C787" s="77" t="s">
        <v>24</v>
      </c>
      <c r="D787" s="77" t="s">
        <v>501</v>
      </c>
      <c r="E787" s="77" t="s">
        <v>502</v>
      </c>
      <c r="F787" s="78" t="str">
        <f>VLOOKUP('Special Numbers_AT'!$AB$2,'Special Numbers_AT'!$AL$7:$AM$7,2,0)&amp;" "&amp;ROUNDUP('VG working'!F787*HLOOKUP('Special Numbers_AT'!$AB$2,'Special Numbers_AT'!$AC$2:$AI$3,2,0),4)</f>
        <v>€ 1.8023</v>
      </c>
      <c r="G787" s="78" t="str">
        <f>VLOOKUP('Special Numbers_AT'!$AB$2,'Special Numbers_AT'!$AL$7:$AM$7,2,0)&amp;" "&amp;ROUNDUP('VG working'!G787*HLOOKUP('Special Numbers_AT'!$AB$2,'Special Numbers_AT'!$AC$2:$AI$3,2,0),4)</f>
        <v>€ 1.8023</v>
      </c>
    </row>
    <row r="788" spans="2:7" hidden="1" x14ac:dyDescent="0.35">
      <c r="B788" s="78" t="s">
        <v>1817</v>
      </c>
      <c r="C788" s="77" t="s">
        <v>24</v>
      </c>
      <c r="D788" s="77" t="s">
        <v>1321</v>
      </c>
      <c r="E788" s="77" t="s">
        <v>1322</v>
      </c>
      <c r="F788" s="78" t="str">
        <f>VLOOKUP('Special Numbers_AT'!$AB$2,'Special Numbers_AT'!$AL$7:$AM$7,2,0)&amp;" "&amp;ROUNDUP('VG working'!F788*HLOOKUP('Special Numbers_AT'!$AB$2,'Special Numbers_AT'!$AC$2:$AI$3,2,0),4)</f>
        <v>€ 1.8023</v>
      </c>
      <c r="G788" s="78" t="str">
        <f>VLOOKUP('Special Numbers_AT'!$AB$2,'Special Numbers_AT'!$AL$7:$AM$7,2,0)&amp;" "&amp;ROUNDUP('VG working'!G788*HLOOKUP('Special Numbers_AT'!$AB$2,'Special Numbers_AT'!$AC$2:$AI$3,2,0),4)</f>
        <v>€ 1.8023</v>
      </c>
    </row>
    <row r="789" spans="2:7" hidden="1" x14ac:dyDescent="0.35">
      <c r="B789" s="78" t="s">
        <v>1817</v>
      </c>
      <c r="C789" s="77" t="s">
        <v>24</v>
      </c>
      <c r="D789" s="77" t="s">
        <v>1323</v>
      </c>
      <c r="E789" s="77" t="s">
        <v>1324</v>
      </c>
      <c r="F789" s="78" t="str">
        <f>VLOOKUP('Special Numbers_AT'!$AB$2,'Special Numbers_AT'!$AL$7:$AM$7,2,0)&amp;" "&amp;ROUNDUP('VG working'!F789*HLOOKUP('Special Numbers_AT'!$AB$2,'Special Numbers_AT'!$AC$2:$AI$3,2,0),4)</f>
        <v>€ 1.8023</v>
      </c>
      <c r="G789" s="78" t="str">
        <f>VLOOKUP('Special Numbers_AT'!$AB$2,'Special Numbers_AT'!$AL$7:$AM$7,2,0)&amp;" "&amp;ROUNDUP('VG working'!G789*HLOOKUP('Special Numbers_AT'!$AB$2,'Special Numbers_AT'!$AC$2:$AI$3,2,0),4)</f>
        <v>€ 1.8023</v>
      </c>
    </row>
    <row r="790" spans="2:7" hidden="1" x14ac:dyDescent="0.35">
      <c r="B790" s="78" t="s">
        <v>1817</v>
      </c>
      <c r="C790" s="77" t="s">
        <v>24</v>
      </c>
      <c r="D790" s="77" t="s">
        <v>1325</v>
      </c>
      <c r="E790" s="77" t="s">
        <v>1326</v>
      </c>
      <c r="F790" s="78" t="str">
        <f>VLOOKUP('Special Numbers_AT'!$AB$2,'Special Numbers_AT'!$AL$7:$AM$7,2,0)&amp;" "&amp;ROUNDUP('VG working'!F790*HLOOKUP('Special Numbers_AT'!$AB$2,'Special Numbers_AT'!$AC$2:$AI$3,2,0),4)</f>
        <v>€ 1.8023</v>
      </c>
      <c r="G790" s="78" t="str">
        <f>VLOOKUP('Special Numbers_AT'!$AB$2,'Special Numbers_AT'!$AL$7:$AM$7,2,0)&amp;" "&amp;ROUNDUP('VG working'!G790*HLOOKUP('Special Numbers_AT'!$AB$2,'Special Numbers_AT'!$AC$2:$AI$3,2,0),4)</f>
        <v>€ 1.8023</v>
      </c>
    </row>
    <row r="791" spans="2:7" hidden="1" x14ac:dyDescent="0.35">
      <c r="B791" s="78" t="s">
        <v>1817</v>
      </c>
      <c r="C791" s="77" t="s">
        <v>24</v>
      </c>
      <c r="D791" s="77" t="s">
        <v>1327</v>
      </c>
      <c r="E791" s="77" t="s">
        <v>1328</v>
      </c>
      <c r="F791" s="78" t="str">
        <f>VLOOKUP('Special Numbers_AT'!$AB$2,'Special Numbers_AT'!$AL$7:$AM$7,2,0)&amp;" "&amp;ROUNDUP('VG working'!F791*HLOOKUP('Special Numbers_AT'!$AB$2,'Special Numbers_AT'!$AC$2:$AI$3,2,0),4)</f>
        <v>€ 1.8023</v>
      </c>
      <c r="G791" s="78" t="str">
        <f>VLOOKUP('Special Numbers_AT'!$AB$2,'Special Numbers_AT'!$AL$7:$AM$7,2,0)&amp;" "&amp;ROUNDUP('VG working'!G791*HLOOKUP('Special Numbers_AT'!$AB$2,'Special Numbers_AT'!$AC$2:$AI$3,2,0),4)</f>
        <v>€ 1.8023</v>
      </c>
    </row>
    <row r="792" spans="2:7" hidden="1" x14ac:dyDescent="0.35">
      <c r="B792" s="78" t="s">
        <v>1817</v>
      </c>
      <c r="C792" s="77" t="s">
        <v>24</v>
      </c>
      <c r="D792" s="77" t="s">
        <v>1329</v>
      </c>
      <c r="E792" s="77" t="s">
        <v>1330</v>
      </c>
      <c r="F792" s="78" t="str">
        <f>VLOOKUP('Special Numbers_AT'!$AB$2,'Special Numbers_AT'!$AL$7:$AM$7,2,0)&amp;" "&amp;ROUNDUP('VG working'!F792*HLOOKUP('Special Numbers_AT'!$AB$2,'Special Numbers_AT'!$AC$2:$AI$3,2,0),4)</f>
        <v>€ 1.8023</v>
      </c>
      <c r="G792" s="78" t="str">
        <f>VLOOKUP('Special Numbers_AT'!$AB$2,'Special Numbers_AT'!$AL$7:$AM$7,2,0)&amp;" "&amp;ROUNDUP('VG working'!G792*HLOOKUP('Special Numbers_AT'!$AB$2,'Special Numbers_AT'!$AC$2:$AI$3,2,0),4)</f>
        <v>€ 1.8023</v>
      </c>
    </row>
    <row r="793" spans="2:7" hidden="1" x14ac:dyDescent="0.35">
      <c r="B793" s="78" t="s">
        <v>1817</v>
      </c>
      <c r="C793" s="77" t="s">
        <v>24</v>
      </c>
      <c r="D793" s="77" t="s">
        <v>1331</v>
      </c>
      <c r="E793" s="77" t="s">
        <v>1332</v>
      </c>
      <c r="F793" s="78" t="str">
        <f>VLOOKUP('Special Numbers_AT'!$AB$2,'Special Numbers_AT'!$AL$7:$AM$7,2,0)&amp;" "&amp;ROUNDUP('VG working'!F793*HLOOKUP('Special Numbers_AT'!$AB$2,'Special Numbers_AT'!$AC$2:$AI$3,2,0),4)</f>
        <v>€ 1.8023</v>
      </c>
      <c r="G793" s="78" t="str">
        <f>VLOOKUP('Special Numbers_AT'!$AB$2,'Special Numbers_AT'!$AL$7:$AM$7,2,0)&amp;" "&amp;ROUNDUP('VG working'!G793*HLOOKUP('Special Numbers_AT'!$AB$2,'Special Numbers_AT'!$AC$2:$AI$3,2,0),4)</f>
        <v>€ 1.8023</v>
      </c>
    </row>
    <row r="794" spans="2:7" hidden="1" x14ac:dyDescent="0.35">
      <c r="B794" s="78" t="s">
        <v>1817</v>
      </c>
      <c r="C794" s="77" t="s">
        <v>24</v>
      </c>
      <c r="D794" s="77" t="s">
        <v>1333</v>
      </c>
      <c r="E794" s="77" t="s">
        <v>1334</v>
      </c>
      <c r="F794" s="78" t="str">
        <f>VLOOKUP('Special Numbers_AT'!$AB$2,'Special Numbers_AT'!$AL$7:$AM$7,2,0)&amp;" "&amp;ROUNDUP('VG working'!F794*HLOOKUP('Special Numbers_AT'!$AB$2,'Special Numbers_AT'!$AC$2:$AI$3,2,0),4)</f>
        <v>€ 1.8023</v>
      </c>
      <c r="G794" s="78" t="str">
        <f>VLOOKUP('Special Numbers_AT'!$AB$2,'Special Numbers_AT'!$AL$7:$AM$7,2,0)&amp;" "&amp;ROUNDUP('VG working'!G794*HLOOKUP('Special Numbers_AT'!$AB$2,'Special Numbers_AT'!$AC$2:$AI$3,2,0),4)</f>
        <v>€ 1.8023</v>
      </c>
    </row>
    <row r="795" spans="2:7" hidden="1" x14ac:dyDescent="0.35">
      <c r="B795" s="78" t="s">
        <v>1817</v>
      </c>
      <c r="C795" s="77" t="s">
        <v>24</v>
      </c>
      <c r="D795" s="77" t="s">
        <v>1335</v>
      </c>
      <c r="E795" s="77" t="s">
        <v>1336</v>
      </c>
      <c r="F795" s="78" t="str">
        <f>VLOOKUP('Special Numbers_AT'!$AB$2,'Special Numbers_AT'!$AL$7:$AM$7,2,0)&amp;" "&amp;ROUNDUP('VG working'!F795*HLOOKUP('Special Numbers_AT'!$AB$2,'Special Numbers_AT'!$AC$2:$AI$3,2,0),4)</f>
        <v>€ 1.8023</v>
      </c>
      <c r="G795" s="78" t="str">
        <f>VLOOKUP('Special Numbers_AT'!$AB$2,'Special Numbers_AT'!$AL$7:$AM$7,2,0)&amp;" "&amp;ROUNDUP('VG working'!G795*HLOOKUP('Special Numbers_AT'!$AB$2,'Special Numbers_AT'!$AC$2:$AI$3,2,0),4)</f>
        <v>€ 1.8023</v>
      </c>
    </row>
    <row r="796" spans="2:7" hidden="1" x14ac:dyDescent="0.35">
      <c r="B796" s="78" t="s">
        <v>1817</v>
      </c>
      <c r="C796" s="77" t="s">
        <v>24</v>
      </c>
      <c r="D796" s="77" t="s">
        <v>1337</v>
      </c>
      <c r="E796" s="77" t="s">
        <v>1338</v>
      </c>
      <c r="F796" s="78" t="str">
        <f>VLOOKUP('Special Numbers_AT'!$AB$2,'Special Numbers_AT'!$AL$7:$AM$7,2,0)&amp;" "&amp;ROUNDUP('VG working'!F796*HLOOKUP('Special Numbers_AT'!$AB$2,'Special Numbers_AT'!$AC$2:$AI$3,2,0),4)</f>
        <v>€ 1.8023</v>
      </c>
      <c r="G796" s="78" t="str">
        <f>VLOOKUP('Special Numbers_AT'!$AB$2,'Special Numbers_AT'!$AL$7:$AM$7,2,0)&amp;" "&amp;ROUNDUP('VG working'!G796*HLOOKUP('Special Numbers_AT'!$AB$2,'Special Numbers_AT'!$AC$2:$AI$3,2,0),4)</f>
        <v>€ 1.8023</v>
      </c>
    </row>
    <row r="797" spans="2:7" hidden="1" x14ac:dyDescent="0.35">
      <c r="B797" s="78" t="s">
        <v>1817</v>
      </c>
      <c r="C797" s="77" t="s">
        <v>24</v>
      </c>
      <c r="D797" s="77" t="s">
        <v>1339</v>
      </c>
      <c r="E797" s="77" t="s">
        <v>1340</v>
      </c>
      <c r="F797" s="78" t="str">
        <f>VLOOKUP('Special Numbers_AT'!$AB$2,'Special Numbers_AT'!$AL$7:$AM$7,2,0)&amp;" "&amp;ROUNDUP('VG working'!F797*HLOOKUP('Special Numbers_AT'!$AB$2,'Special Numbers_AT'!$AC$2:$AI$3,2,0),4)</f>
        <v>€ 1.8023</v>
      </c>
      <c r="G797" s="78" t="str">
        <f>VLOOKUP('Special Numbers_AT'!$AB$2,'Special Numbers_AT'!$AL$7:$AM$7,2,0)&amp;" "&amp;ROUNDUP('VG working'!G797*HLOOKUP('Special Numbers_AT'!$AB$2,'Special Numbers_AT'!$AC$2:$AI$3,2,0),4)</f>
        <v>€ 1.8023</v>
      </c>
    </row>
    <row r="798" spans="2:7" hidden="1" x14ac:dyDescent="0.35">
      <c r="B798" s="78" t="s">
        <v>1817</v>
      </c>
      <c r="C798" s="77" t="s">
        <v>24</v>
      </c>
      <c r="D798" s="77" t="s">
        <v>1341</v>
      </c>
      <c r="E798" s="77" t="s">
        <v>1342</v>
      </c>
      <c r="F798" s="78" t="str">
        <f>VLOOKUP('Special Numbers_AT'!$AB$2,'Special Numbers_AT'!$AL$7:$AM$7,2,0)&amp;" "&amp;ROUNDUP('VG working'!F798*HLOOKUP('Special Numbers_AT'!$AB$2,'Special Numbers_AT'!$AC$2:$AI$3,2,0),4)</f>
        <v>€ 1.8023</v>
      </c>
      <c r="G798" s="78" t="str">
        <f>VLOOKUP('Special Numbers_AT'!$AB$2,'Special Numbers_AT'!$AL$7:$AM$7,2,0)&amp;" "&amp;ROUNDUP('VG working'!G798*HLOOKUP('Special Numbers_AT'!$AB$2,'Special Numbers_AT'!$AC$2:$AI$3,2,0),4)</f>
        <v>€ 1.8023</v>
      </c>
    </row>
    <row r="799" spans="2:7" hidden="1" x14ac:dyDescent="0.35">
      <c r="B799" s="78" t="s">
        <v>1817</v>
      </c>
      <c r="C799" s="77" t="s">
        <v>24</v>
      </c>
      <c r="D799" s="77" t="s">
        <v>1343</v>
      </c>
      <c r="E799" s="77" t="s">
        <v>1344</v>
      </c>
      <c r="F799" s="78" t="str">
        <f>VLOOKUP('Special Numbers_AT'!$AB$2,'Special Numbers_AT'!$AL$7:$AM$7,2,0)&amp;" "&amp;ROUNDUP('VG working'!F799*HLOOKUP('Special Numbers_AT'!$AB$2,'Special Numbers_AT'!$AC$2:$AI$3,2,0),4)</f>
        <v>€ 1.8023</v>
      </c>
      <c r="G799" s="78" t="str">
        <f>VLOOKUP('Special Numbers_AT'!$AB$2,'Special Numbers_AT'!$AL$7:$AM$7,2,0)&amp;" "&amp;ROUNDUP('VG working'!G799*HLOOKUP('Special Numbers_AT'!$AB$2,'Special Numbers_AT'!$AC$2:$AI$3,2,0),4)</f>
        <v>€ 1.8023</v>
      </c>
    </row>
    <row r="800" spans="2:7" hidden="1" x14ac:dyDescent="0.35">
      <c r="B800" s="78" t="s">
        <v>1817</v>
      </c>
      <c r="C800" s="77" t="s">
        <v>24</v>
      </c>
      <c r="D800" s="77" t="s">
        <v>1345</v>
      </c>
      <c r="E800" s="77" t="s">
        <v>1346</v>
      </c>
      <c r="F800" s="78" t="str">
        <f>VLOOKUP('Special Numbers_AT'!$AB$2,'Special Numbers_AT'!$AL$7:$AM$7,2,0)&amp;" "&amp;ROUNDUP('VG working'!F800*HLOOKUP('Special Numbers_AT'!$AB$2,'Special Numbers_AT'!$AC$2:$AI$3,2,0),4)</f>
        <v>€ 1.8023</v>
      </c>
      <c r="G800" s="78" t="str">
        <f>VLOOKUP('Special Numbers_AT'!$AB$2,'Special Numbers_AT'!$AL$7:$AM$7,2,0)&amp;" "&amp;ROUNDUP('VG working'!G800*HLOOKUP('Special Numbers_AT'!$AB$2,'Special Numbers_AT'!$AC$2:$AI$3,2,0),4)</f>
        <v>€ 1.8023</v>
      </c>
    </row>
    <row r="801" spans="2:7" hidden="1" x14ac:dyDescent="0.35">
      <c r="B801" s="78" t="s">
        <v>1817</v>
      </c>
      <c r="C801" s="77" t="s">
        <v>24</v>
      </c>
      <c r="D801" s="77" t="s">
        <v>1347</v>
      </c>
      <c r="E801" s="77" t="s">
        <v>1348</v>
      </c>
      <c r="F801" s="78" t="str">
        <f>VLOOKUP('Special Numbers_AT'!$AB$2,'Special Numbers_AT'!$AL$7:$AM$7,2,0)&amp;" "&amp;ROUNDUP('VG working'!F801*HLOOKUP('Special Numbers_AT'!$AB$2,'Special Numbers_AT'!$AC$2:$AI$3,2,0),4)</f>
        <v>€ 1.8023</v>
      </c>
      <c r="G801" s="78" t="str">
        <f>VLOOKUP('Special Numbers_AT'!$AB$2,'Special Numbers_AT'!$AL$7:$AM$7,2,0)&amp;" "&amp;ROUNDUP('VG working'!G801*HLOOKUP('Special Numbers_AT'!$AB$2,'Special Numbers_AT'!$AC$2:$AI$3,2,0),4)</f>
        <v>€ 1.8023</v>
      </c>
    </row>
    <row r="802" spans="2:7" hidden="1" x14ac:dyDescent="0.35">
      <c r="B802" s="78" t="s">
        <v>1817</v>
      </c>
      <c r="C802" s="77" t="s">
        <v>24</v>
      </c>
      <c r="D802" s="77" t="s">
        <v>1349</v>
      </c>
      <c r="E802" s="77" t="s">
        <v>1350</v>
      </c>
      <c r="F802" s="78" t="str">
        <f>VLOOKUP('Special Numbers_AT'!$AB$2,'Special Numbers_AT'!$AL$7:$AM$7,2,0)&amp;" "&amp;ROUNDUP('VG working'!F802*HLOOKUP('Special Numbers_AT'!$AB$2,'Special Numbers_AT'!$AC$2:$AI$3,2,0),4)</f>
        <v>€ 1.8023</v>
      </c>
      <c r="G802" s="78" t="str">
        <f>VLOOKUP('Special Numbers_AT'!$AB$2,'Special Numbers_AT'!$AL$7:$AM$7,2,0)&amp;" "&amp;ROUNDUP('VG working'!G802*HLOOKUP('Special Numbers_AT'!$AB$2,'Special Numbers_AT'!$AC$2:$AI$3,2,0),4)</f>
        <v>€ 1.8023</v>
      </c>
    </row>
    <row r="803" spans="2:7" hidden="1" x14ac:dyDescent="0.35">
      <c r="B803" s="78" t="s">
        <v>1817</v>
      </c>
      <c r="C803" s="77" t="s">
        <v>24</v>
      </c>
      <c r="D803" s="77" t="s">
        <v>1351</v>
      </c>
      <c r="E803" s="77" t="s">
        <v>1352</v>
      </c>
      <c r="F803" s="78" t="str">
        <f>VLOOKUP('Special Numbers_AT'!$AB$2,'Special Numbers_AT'!$AL$7:$AM$7,2,0)&amp;" "&amp;ROUNDUP('VG working'!F803*HLOOKUP('Special Numbers_AT'!$AB$2,'Special Numbers_AT'!$AC$2:$AI$3,2,0),4)</f>
        <v>€ 1.8023</v>
      </c>
      <c r="G803" s="78" t="str">
        <f>VLOOKUP('Special Numbers_AT'!$AB$2,'Special Numbers_AT'!$AL$7:$AM$7,2,0)&amp;" "&amp;ROUNDUP('VG working'!G803*HLOOKUP('Special Numbers_AT'!$AB$2,'Special Numbers_AT'!$AC$2:$AI$3,2,0),4)</f>
        <v>€ 1.8023</v>
      </c>
    </row>
    <row r="804" spans="2:7" hidden="1" x14ac:dyDescent="0.35">
      <c r="B804" s="78" t="s">
        <v>1817</v>
      </c>
      <c r="C804" s="77" t="s">
        <v>24</v>
      </c>
      <c r="D804" s="77" t="s">
        <v>1353</v>
      </c>
      <c r="E804" s="77" t="s">
        <v>1354</v>
      </c>
      <c r="F804" s="78" t="str">
        <f>VLOOKUP('Special Numbers_AT'!$AB$2,'Special Numbers_AT'!$AL$7:$AM$7,2,0)&amp;" "&amp;ROUNDUP('VG working'!F804*HLOOKUP('Special Numbers_AT'!$AB$2,'Special Numbers_AT'!$AC$2:$AI$3,2,0),4)</f>
        <v>€ 1.8023</v>
      </c>
      <c r="G804" s="78" t="str">
        <f>VLOOKUP('Special Numbers_AT'!$AB$2,'Special Numbers_AT'!$AL$7:$AM$7,2,0)&amp;" "&amp;ROUNDUP('VG working'!G804*HLOOKUP('Special Numbers_AT'!$AB$2,'Special Numbers_AT'!$AC$2:$AI$3,2,0),4)</f>
        <v>€ 1.8023</v>
      </c>
    </row>
    <row r="805" spans="2:7" hidden="1" x14ac:dyDescent="0.35">
      <c r="B805" s="78" t="s">
        <v>1817</v>
      </c>
      <c r="C805" s="77" t="s">
        <v>24</v>
      </c>
      <c r="D805" s="77" t="s">
        <v>1355</v>
      </c>
      <c r="E805" s="77" t="s">
        <v>1356</v>
      </c>
      <c r="F805" s="78" t="str">
        <f>VLOOKUP('Special Numbers_AT'!$AB$2,'Special Numbers_AT'!$AL$7:$AM$7,2,0)&amp;" "&amp;ROUNDUP('VG working'!F805*HLOOKUP('Special Numbers_AT'!$AB$2,'Special Numbers_AT'!$AC$2:$AI$3,2,0),4)</f>
        <v>€ 1.8023</v>
      </c>
      <c r="G805" s="78" t="str">
        <f>VLOOKUP('Special Numbers_AT'!$AB$2,'Special Numbers_AT'!$AL$7:$AM$7,2,0)&amp;" "&amp;ROUNDUP('VG working'!G805*HLOOKUP('Special Numbers_AT'!$AB$2,'Special Numbers_AT'!$AC$2:$AI$3,2,0),4)</f>
        <v>€ 1.8023</v>
      </c>
    </row>
    <row r="806" spans="2:7" hidden="1" x14ac:dyDescent="0.35">
      <c r="B806" s="78" t="s">
        <v>1817</v>
      </c>
      <c r="C806" s="77" t="s">
        <v>24</v>
      </c>
      <c r="D806" s="77" t="s">
        <v>1357</v>
      </c>
      <c r="E806" s="77" t="s">
        <v>1358</v>
      </c>
      <c r="F806" s="78" t="str">
        <f>VLOOKUP('Special Numbers_AT'!$AB$2,'Special Numbers_AT'!$AL$7:$AM$7,2,0)&amp;" "&amp;ROUNDUP('VG working'!F806*HLOOKUP('Special Numbers_AT'!$AB$2,'Special Numbers_AT'!$AC$2:$AI$3,2,0),4)</f>
        <v>€ 1.8023</v>
      </c>
      <c r="G806" s="78" t="str">
        <f>VLOOKUP('Special Numbers_AT'!$AB$2,'Special Numbers_AT'!$AL$7:$AM$7,2,0)&amp;" "&amp;ROUNDUP('VG working'!G806*HLOOKUP('Special Numbers_AT'!$AB$2,'Special Numbers_AT'!$AC$2:$AI$3,2,0),4)</f>
        <v>€ 1.8023</v>
      </c>
    </row>
    <row r="807" spans="2:7" hidden="1" x14ac:dyDescent="0.35">
      <c r="B807" s="78" t="s">
        <v>1817</v>
      </c>
      <c r="C807" s="77" t="s">
        <v>24</v>
      </c>
      <c r="D807" s="77" t="s">
        <v>1359</v>
      </c>
      <c r="E807" s="77" t="s">
        <v>1360</v>
      </c>
      <c r="F807" s="78" t="str">
        <f>VLOOKUP('Special Numbers_AT'!$AB$2,'Special Numbers_AT'!$AL$7:$AM$7,2,0)&amp;" "&amp;ROUNDUP('VG working'!F807*HLOOKUP('Special Numbers_AT'!$AB$2,'Special Numbers_AT'!$AC$2:$AI$3,2,0),4)</f>
        <v>€ 1.8023</v>
      </c>
      <c r="G807" s="78" t="str">
        <f>VLOOKUP('Special Numbers_AT'!$AB$2,'Special Numbers_AT'!$AL$7:$AM$7,2,0)&amp;" "&amp;ROUNDUP('VG working'!G807*HLOOKUP('Special Numbers_AT'!$AB$2,'Special Numbers_AT'!$AC$2:$AI$3,2,0),4)</f>
        <v>€ 1.8023</v>
      </c>
    </row>
    <row r="808" spans="2:7" hidden="1" x14ac:dyDescent="0.35">
      <c r="B808" s="78" t="s">
        <v>1817</v>
      </c>
      <c r="C808" s="77" t="s">
        <v>24</v>
      </c>
      <c r="D808" s="77" t="s">
        <v>1361</v>
      </c>
      <c r="E808" s="77" t="s">
        <v>1362</v>
      </c>
      <c r="F808" s="78" t="str">
        <f>VLOOKUP('Special Numbers_AT'!$AB$2,'Special Numbers_AT'!$AL$7:$AM$7,2,0)&amp;" "&amp;ROUNDUP('VG working'!F808*HLOOKUP('Special Numbers_AT'!$AB$2,'Special Numbers_AT'!$AC$2:$AI$3,2,0),4)</f>
        <v>€ 1.8023</v>
      </c>
      <c r="G808" s="78" t="str">
        <f>VLOOKUP('Special Numbers_AT'!$AB$2,'Special Numbers_AT'!$AL$7:$AM$7,2,0)&amp;" "&amp;ROUNDUP('VG working'!G808*HLOOKUP('Special Numbers_AT'!$AB$2,'Special Numbers_AT'!$AC$2:$AI$3,2,0),4)</f>
        <v>€ 1.8023</v>
      </c>
    </row>
    <row r="809" spans="2:7" hidden="1" x14ac:dyDescent="0.35">
      <c r="B809" s="78" t="s">
        <v>1817</v>
      </c>
      <c r="C809" s="77" t="s">
        <v>24</v>
      </c>
      <c r="D809" s="77" t="s">
        <v>1363</v>
      </c>
      <c r="E809" s="77" t="s">
        <v>1364</v>
      </c>
      <c r="F809" s="78" t="str">
        <f>VLOOKUP('Special Numbers_AT'!$AB$2,'Special Numbers_AT'!$AL$7:$AM$7,2,0)&amp;" "&amp;ROUNDUP('VG working'!F809*HLOOKUP('Special Numbers_AT'!$AB$2,'Special Numbers_AT'!$AC$2:$AI$3,2,0),4)</f>
        <v>€ 1.8023</v>
      </c>
      <c r="G809" s="78" t="str">
        <f>VLOOKUP('Special Numbers_AT'!$AB$2,'Special Numbers_AT'!$AL$7:$AM$7,2,0)&amp;" "&amp;ROUNDUP('VG working'!G809*HLOOKUP('Special Numbers_AT'!$AB$2,'Special Numbers_AT'!$AC$2:$AI$3,2,0),4)</f>
        <v>€ 1.8023</v>
      </c>
    </row>
    <row r="810" spans="2:7" hidden="1" x14ac:dyDescent="0.35">
      <c r="B810" s="78" t="s">
        <v>1817</v>
      </c>
      <c r="C810" s="77" t="s">
        <v>24</v>
      </c>
      <c r="D810" s="77" t="s">
        <v>1365</v>
      </c>
      <c r="E810" s="77" t="s">
        <v>1366</v>
      </c>
      <c r="F810" s="78" t="str">
        <f>VLOOKUP('Special Numbers_AT'!$AB$2,'Special Numbers_AT'!$AL$7:$AM$7,2,0)&amp;" "&amp;ROUNDUP('VG working'!F810*HLOOKUP('Special Numbers_AT'!$AB$2,'Special Numbers_AT'!$AC$2:$AI$3,2,0),4)</f>
        <v>€ 1.8023</v>
      </c>
      <c r="G810" s="78" t="str">
        <f>VLOOKUP('Special Numbers_AT'!$AB$2,'Special Numbers_AT'!$AL$7:$AM$7,2,0)&amp;" "&amp;ROUNDUP('VG working'!G810*HLOOKUP('Special Numbers_AT'!$AB$2,'Special Numbers_AT'!$AC$2:$AI$3,2,0),4)</f>
        <v>€ 1.8023</v>
      </c>
    </row>
    <row r="811" spans="2:7" hidden="1" x14ac:dyDescent="0.35">
      <c r="B811" s="78" t="s">
        <v>1817</v>
      </c>
      <c r="C811" s="77" t="s">
        <v>24</v>
      </c>
      <c r="D811" s="77" t="s">
        <v>1367</v>
      </c>
      <c r="E811" s="77" t="s">
        <v>1368</v>
      </c>
      <c r="F811" s="78" t="str">
        <f>VLOOKUP('Special Numbers_AT'!$AB$2,'Special Numbers_AT'!$AL$7:$AM$7,2,0)&amp;" "&amp;ROUNDUP('VG working'!F811*HLOOKUP('Special Numbers_AT'!$AB$2,'Special Numbers_AT'!$AC$2:$AI$3,2,0),4)</f>
        <v>€ 1.8023</v>
      </c>
      <c r="G811" s="78" t="str">
        <f>VLOOKUP('Special Numbers_AT'!$AB$2,'Special Numbers_AT'!$AL$7:$AM$7,2,0)&amp;" "&amp;ROUNDUP('VG working'!G811*HLOOKUP('Special Numbers_AT'!$AB$2,'Special Numbers_AT'!$AC$2:$AI$3,2,0),4)</f>
        <v>€ 1.8023</v>
      </c>
    </row>
    <row r="812" spans="2:7" hidden="1" x14ac:dyDescent="0.35">
      <c r="B812" s="78" t="s">
        <v>1817</v>
      </c>
      <c r="C812" s="77" t="s">
        <v>24</v>
      </c>
      <c r="D812" s="77" t="s">
        <v>1369</v>
      </c>
      <c r="E812" s="77" t="s">
        <v>1370</v>
      </c>
      <c r="F812" s="78" t="str">
        <f>VLOOKUP('Special Numbers_AT'!$AB$2,'Special Numbers_AT'!$AL$7:$AM$7,2,0)&amp;" "&amp;ROUNDUP('VG working'!F812*HLOOKUP('Special Numbers_AT'!$AB$2,'Special Numbers_AT'!$AC$2:$AI$3,2,0),4)</f>
        <v>€ 1.8023</v>
      </c>
      <c r="G812" s="78" t="str">
        <f>VLOOKUP('Special Numbers_AT'!$AB$2,'Special Numbers_AT'!$AL$7:$AM$7,2,0)&amp;" "&amp;ROUNDUP('VG working'!G812*HLOOKUP('Special Numbers_AT'!$AB$2,'Special Numbers_AT'!$AC$2:$AI$3,2,0),4)</f>
        <v>€ 1.8023</v>
      </c>
    </row>
    <row r="813" spans="2:7" hidden="1" x14ac:dyDescent="0.35">
      <c r="B813" s="78" t="s">
        <v>1817</v>
      </c>
      <c r="C813" s="77" t="s">
        <v>24</v>
      </c>
      <c r="D813" s="77" t="s">
        <v>1371</v>
      </c>
      <c r="E813" s="77" t="s">
        <v>1372</v>
      </c>
      <c r="F813" s="78" t="str">
        <f>VLOOKUP('Special Numbers_AT'!$AB$2,'Special Numbers_AT'!$AL$7:$AM$7,2,0)&amp;" "&amp;ROUNDUP('VG working'!F813*HLOOKUP('Special Numbers_AT'!$AB$2,'Special Numbers_AT'!$AC$2:$AI$3,2,0),4)</f>
        <v>€ 1.8023</v>
      </c>
      <c r="G813" s="78" t="str">
        <f>VLOOKUP('Special Numbers_AT'!$AB$2,'Special Numbers_AT'!$AL$7:$AM$7,2,0)&amp;" "&amp;ROUNDUP('VG working'!G813*HLOOKUP('Special Numbers_AT'!$AB$2,'Special Numbers_AT'!$AC$2:$AI$3,2,0),4)</f>
        <v>€ 1.8023</v>
      </c>
    </row>
    <row r="814" spans="2:7" hidden="1" x14ac:dyDescent="0.35">
      <c r="B814" s="78" t="s">
        <v>1817</v>
      </c>
      <c r="C814" s="77" t="s">
        <v>24</v>
      </c>
      <c r="D814" s="77" t="s">
        <v>1373</v>
      </c>
      <c r="E814" s="77" t="s">
        <v>1374</v>
      </c>
      <c r="F814" s="78" t="str">
        <f>VLOOKUP('Special Numbers_AT'!$AB$2,'Special Numbers_AT'!$AL$7:$AM$7,2,0)&amp;" "&amp;ROUNDUP('VG working'!F814*HLOOKUP('Special Numbers_AT'!$AB$2,'Special Numbers_AT'!$AC$2:$AI$3,2,0),4)</f>
        <v>€ 1.8023</v>
      </c>
      <c r="G814" s="78" t="str">
        <f>VLOOKUP('Special Numbers_AT'!$AB$2,'Special Numbers_AT'!$AL$7:$AM$7,2,0)&amp;" "&amp;ROUNDUP('VG working'!G814*HLOOKUP('Special Numbers_AT'!$AB$2,'Special Numbers_AT'!$AC$2:$AI$3,2,0),4)</f>
        <v>€ 1.8023</v>
      </c>
    </row>
    <row r="815" spans="2:7" hidden="1" x14ac:dyDescent="0.35">
      <c r="B815" s="78" t="s">
        <v>1817</v>
      </c>
      <c r="C815" s="77" t="s">
        <v>24</v>
      </c>
      <c r="D815" s="77" t="s">
        <v>1375</v>
      </c>
      <c r="E815" s="77" t="s">
        <v>1376</v>
      </c>
      <c r="F815" s="78" t="str">
        <f>VLOOKUP('Special Numbers_AT'!$AB$2,'Special Numbers_AT'!$AL$7:$AM$7,2,0)&amp;" "&amp;ROUNDUP('VG working'!F815*HLOOKUP('Special Numbers_AT'!$AB$2,'Special Numbers_AT'!$AC$2:$AI$3,2,0),4)</f>
        <v>€ 1.8023</v>
      </c>
      <c r="G815" s="78" t="str">
        <f>VLOOKUP('Special Numbers_AT'!$AB$2,'Special Numbers_AT'!$AL$7:$AM$7,2,0)&amp;" "&amp;ROUNDUP('VG working'!G815*HLOOKUP('Special Numbers_AT'!$AB$2,'Special Numbers_AT'!$AC$2:$AI$3,2,0),4)</f>
        <v>€ 1.8023</v>
      </c>
    </row>
    <row r="816" spans="2:7" hidden="1" x14ac:dyDescent="0.35">
      <c r="B816" s="78" t="s">
        <v>1817</v>
      </c>
      <c r="C816" s="77" t="s">
        <v>24</v>
      </c>
      <c r="D816" s="77" t="s">
        <v>1377</v>
      </c>
      <c r="E816" s="77" t="s">
        <v>1378</v>
      </c>
      <c r="F816" s="78" t="str">
        <f>VLOOKUP('Special Numbers_AT'!$AB$2,'Special Numbers_AT'!$AL$7:$AM$7,2,0)&amp;" "&amp;ROUNDUP('VG working'!F816*HLOOKUP('Special Numbers_AT'!$AB$2,'Special Numbers_AT'!$AC$2:$AI$3,2,0),4)</f>
        <v>€ 1.8023</v>
      </c>
      <c r="G816" s="78" t="str">
        <f>VLOOKUP('Special Numbers_AT'!$AB$2,'Special Numbers_AT'!$AL$7:$AM$7,2,0)&amp;" "&amp;ROUNDUP('VG working'!G816*HLOOKUP('Special Numbers_AT'!$AB$2,'Special Numbers_AT'!$AC$2:$AI$3,2,0),4)</f>
        <v>€ 1.8023</v>
      </c>
    </row>
    <row r="817" spans="2:7" hidden="1" x14ac:dyDescent="0.35">
      <c r="B817" s="78" t="s">
        <v>1817</v>
      </c>
      <c r="C817" s="77" t="s">
        <v>24</v>
      </c>
      <c r="D817" s="77" t="s">
        <v>1379</v>
      </c>
      <c r="E817" s="77" t="s">
        <v>1380</v>
      </c>
      <c r="F817" s="78" t="str">
        <f>VLOOKUP('Special Numbers_AT'!$AB$2,'Special Numbers_AT'!$AL$7:$AM$7,2,0)&amp;" "&amp;ROUNDUP('VG working'!F817*HLOOKUP('Special Numbers_AT'!$AB$2,'Special Numbers_AT'!$AC$2:$AI$3,2,0),4)</f>
        <v>€ 1.8023</v>
      </c>
      <c r="G817" s="78" t="str">
        <f>VLOOKUP('Special Numbers_AT'!$AB$2,'Special Numbers_AT'!$AL$7:$AM$7,2,0)&amp;" "&amp;ROUNDUP('VG working'!G817*HLOOKUP('Special Numbers_AT'!$AB$2,'Special Numbers_AT'!$AC$2:$AI$3,2,0),4)</f>
        <v>€ 1.8023</v>
      </c>
    </row>
    <row r="818" spans="2:7" hidden="1" x14ac:dyDescent="0.35">
      <c r="B818" s="78" t="s">
        <v>1817</v>
      </c>
      <c r="C818" s="77" t="s">
        <v>24</v>
      </c>
      <c r="D818" s="77" t="s">
        <v>1381</v>
      </c>
      <c r="E818" s="77" t="s">
        <v>1382</v>
      </c>
      <c r="F818" s="78" t="str">
        <f>VLOOKUP('Special Numbers_AT'!$AB$2,'Special Numbers_AT'!$AL$7:$AM$7,2,0)&amp;" "&amp;ROUNDUP('VG working'!F818*HLOOKUP('Special Numbers_AT'!$AB$2,'Special Numbers_AT'!$AC$2:$AI$3,2,0),4)</f>
        <v>€ 1.8023</v>
      </c>
      <c r="G818" s="78" t="str">
        <f>VLOOKUP('Special Numbers_AT'!$AB$2,'Special Numbers_AT'!$AL$7:$AM$7,2,0)&amp;" "&amp;ROUNDUP('VG working'!G818*HLOOKUP('Special Numbers_AT'!$AB$2,'Special Numbers_AT'!$AC$2:$AI$3,2,0),4)</f>
        <v>€ 1.8023</v>
      </c>
    </row>
    <row r="819" spans="2:7" hidden="1" x14ac:dyDescent="0.35">
      <c r="B819" s="78" t="s">
        <v>1817</v>
      </c>
      <c r="C819" s="77" t="s">
        <v>24</v>
      </c>
      <c r="D819" s="77" t="s">
        <v>1383</v>
      </c>
      <c r="E819" s="77" t="s">
        <v>1384</v>
      </c>
      <c r="F819" s="78" t="str">
        <f>VLOOKUP('Special Numbers_AT'!$AB$2,'Special Numbers_AT'!$AL$7:$AM$7,2,0)&amp;" "&amp;ROUNDUP('VG working'!F819*HLOOKUP('Special Numbers_AT'!$AB$2,'Special Numbers_AT'!$AC$2:$AI$3,2,0),4)</f>
        <v>€ 1.8023</v>
      </c>
      <c r="G819" s="78" t="str">
        <f>VLOOKUP('Special Numbers_AT'!$AB$2,'Special Numbers_AT'!$AL$7:$AM$7,2,0)&amp;" "&amp;ROUNDUP('VG working'!G819*HLOOKUP('Special Numbers_AT'!$AB$2,'Special Numbers_AT'!$AC$2:$AI$3,2,0),4)</f>
        <v>€ 1.8023</v>
      </c>
    </row>
    <row r="820" spans="2:7" hidden="1" x14ac:dyDescent="0.35">
      <c r="B820" s="78" t="s">
        <v>1817</v>
      </c>
      <c r="C820" s="77" t="s">
        <v>24</v>
      </c>
      <c r="D820" s="77" t="s">
        <v>1385</v>
      </c>
      <c r="E820" s="77" t="s">
        <v>1385</v>
      </c>
      <c r="F820" s="78" t="str">
        <f>VLOOKUP('Special Numbers_AT'!$AB$2,'Special Numbers_AT'!$AL$7:$AM$7,2,0)&amp;" "&amp;ROUNDUP('VG working'!F820*HLOOKUP('Special Numbers_AT'!$AB$2,'Special Numbers_AT'!$AC$2:$AI$3,2,0),4)</f>
        <v>€ 1.8023</v>
      </c>
      <c r="G820" s="78" t="str">
        <f>VLOOKUP('Special Numbers_AT'!$AB$2,'Special Numbers_AT'!$AL$7:$AM$7,2,0)&amp;" "&amp;ROUNDUP('VG working'!G820*HLOOKUP('Special Numbers_AT'!$AB$2,'Special Numbers_AT'!$AC$2:$AI$3,2,0),4)</f>
        <v>€ 1.8023</v>
      </c>
    </row>
    <row r="821" spans="2:7" hidden="1" x14ac:dyDescent="0.35">
      <c r="B821" s="78" t="s">
        <v>1817</v>
      </c>
      <c r="C821" s="77" t="s">
        <v>24</v>
      </c>
      <c r="D821" s="77" t="s">
        <v>1386</v>
      </c>
      <c r="E821" s="77" t="s">
        <v>1386</v>
      </c>
      <c r="F821" s="78" t="str">
        <f>VLOOKUP('Special Numbers_AT'!$AB$2,'Special Numbers_AT'!$AL$7:$AM$7,2,0)&amp;" "&amp;ROUNDUP('VG working'!F821*HLOOKUP('Special Numbers_AT'!$AB$2,'Special Numbers_AT'!$AC$2:$AI$3,2,0),4)</f>
        <v>€ 1.8023</v>
      </c>
      <c r="G821" s="78" t="str">
        <f>VLOOKUP('Special Numbers_AT'!$AB$2,'Special Numbers_AT'!$AL$7:$AM$7,2,0)&amp;" "&amp;ROUNDUP('VG working'!G821*HLOOKUP('Special Numbers_AT'!$AB$2,'Special Numbers_AT'!$AC$2:$AI$3,2,0),4)</f>
        <v>€ 1.8023</v>
      </c>
    </row>
    <row r="822" spans="2:7" hidden="1" x14ac:dyDescent="0.35">
      <c r="B822" s="78" t="s">
        <v>1817</v>
      </c>
      <c r="C822" s="77" t="s">
        <v>24</v>
      </c>
      <c r="D822" s="77" t="s">
        <v>1387</v>
      </c>
      <c r="E822" s="77" t="s">
        <v>1388</v>
      </c>
      <c r="F822" s="78" t="str">
        <f>VLOOKUP('Special Numbers_AT'!$AB$2,'Special Numbers_AT'!$AL$7:$AM$7,2,0)&amp;" "&amp;ROUNDUP('VG working'!F822*HLOOKUP('Special Numbers_AT'!$AB$2,'Special Numbers_AT'!$AC$2:$AI$3,2,0),4)</f>
        <v>€ 1.8023</v>
      </c>
      <c r="G822" s="78" t="str">
        <f>VLOOKUP('Special Numbers_AT'!$AB$2,'Special Numbers_AT'!$AL$7:$AM$7,2,0)&amp;" "&amp;ROUNDUP('VG working'!G822*HLOOKUP('Special Numbers_AT'!$AB$2,'Special Numbers_AT'!$AC$2:$AI$3,2,0),4)</f>
        <v>€ 1.8023</v>
      </c>
    </row>
    <row r="823" spans="2:7" hidden="1" x14ac:dyDescent="0.35">
      <c r="B823" s="78" t="s">
        <v>1817</v>
      </c>
      <c r="C823" s="77" t="s">
        <v>24</v>
      </c>
      <c r="D823" s="77" t="s">
        <v>1389</v>
      </c>
      <c r="E823" s="77" t="s">
        <v>1390</v>
      </c>
      <c r="F823" s="78" t="str">
        <f>VLOOKUP('Special Numbers_AT'!$AB$2,'Special Numbers_AT'!$AL$7:$AM$7,2,0)&amp;" "&amp;ROUNDUP('VG working'!F823*HLOOKUP('Special Numbers_AT'!$AB$2,'Special Numbers_AT'!$AC$2:$AI$3,2,0),4)</f>
        <v>€ 1.8023</v>
      </c>
      <c r="G823" s="78" t="str">
        <f>VLOOKUP('Special Numbers_AT'!$AB$2,'Special Numbers_AT'!$AL$7:$AM$7,2,0)&amp;" "&amp;ROUNDUP('VG working'!G823*HLOOKUP('Special Numbers_AT'!$AB$2,'Special Numbers_AT'!$AC$2:$AI$3,2,0),4)</f>
        <v>€ 1.8023</v>
      </c>
    </row>
    <row r="824" spans="2:7" hidden="1" x14ac:dyDescent="0.35">
      <c r="B824" s="78" t="s">
        <v>1817</v>
      </c>
      <c r="C824" s="77" t="s">
        <v>24</v>
      </c>
      <c r="D824" s="77" t="s">
        <v>1391</v>
      </c>
      <c r="E824" s="77" t="s">
        <v>1392</v>
      </c>
      <c r="F824" s="78" t="str">
        <f>VLOOKUP('Special Numbers_AT'!$AB$2,'Special Numbers_AT'!$AL$7:$AM$7,2,0)&amp;" "&amp;ROUNDUP('VG working'!F824*HLOOKUP('Special Numbers_AT'!$AB$2,'Special Numbers_AT'!$AC$2:$AI$3,2,0),4)</f>
        <v>€ 1.8023</v>
      </c>
      <c r="G824" s="78" t="str">
        <f>VLOOKUP('Special Numbers_AT'!$AB$2,'Special Numbers_AT'!$AL$7:$AM$7,2,0)&amp;" "&amp;ROUNDUP('VG working'!G824*HLOOKUP('Special Numbers_AT'!$AB$2,'Special Numbers_AT'!$AC$2:$AI$3,2,0),4)</f>
        <v>€ 1.8023</v>
      </c>
    </row>
    <row r="825" spans="2:7" hidden="1" x14ac:dyDescent="0.35">
      <c r="B825" s="78" t="s">
        <v>1817</v>
      </c>
      <c r="C825" s="77" t="s">
        <v>24</v>
      </c>
      <c r="D825" s="77" t="s">
        <v>1393</v>
      </c>
      <c r="E825" s="77" t="s">
        <v>1394</v>
      </c>
      <c r="F825" s="78" t="str">
        <f>VLOOKUP('Special Numbers_AT'!$AB$2,'Special Numbers_AT'!$AL$7:$AM$7,2,0)&amp;" "&amp;ROUNDUP('VG working'!F825*HLOOKUP('Special Numbers_AT'!$AB$2,'Special Numbers_AT'!$AC$2:$AI$3,2,0),4)</f>
        <v>€ 1.8023</v>
      </c>
      <c r="G825" s="78" t="str">
        <f>VLOOKUP('Special Numbers_AT'!$AB$2,'Special Numbers_AT'!$AL$7:$AM$7,2,0)&amp;" "&amp;ROUNDUP('VG working'!G825*HLOOKUP('Special Numbers_AT'!$AB$2,'Special Numbers_AT'!$AC$2:$AI$3,2,0),4)</f>
        <v>€ 1.8023</v>
      </c>
    </row>
    <row r="826" spans="2:7" hidden="1" x14ac:dyDescent="0.35">
      <c r="B826" s="78" t="s">
        <v>1817</v>
      </c>
      <c r="C826" s="77" t="s">
        <v>24</v>
      </c>
      <c r="D826" s="77" t="s">
        <v>1395</v>
      </c>
      <c r="E826" s="77" t="s">
        <v>1396</v>
      </c>
      <c r="F826" s="78" t="str">
        <f>VLOOKUP('Special Numbers_AT'!$AB$2,'Special Numbers_AT'!$AL$7:$AM$7,2,0)&amp;" "&amp;ROUNDUP('VG working'!F826*HLOOKUP('Special Numbers_AT'!$AB$2,'Special Numbers_AT'!$AC$2:$AI$3,2,0),4)</f>
        <v>€ 1.8023</v>
      </c>
      <c r="G826" s="78" t="str">
        <f>VLOOKUP('Special Numbers_AT'!$AB$2,'Special Numbers_AT'!$AL$7:$AM$7,2,0)&amp;" "&amp;ROUNDUP('VG working'!G826*HLOOKUP('Special Numbers_AT'!$AB$2,'Special Numbers_AT'!$AC$2:$AI$3,2,0),4)</f>
        <v>€ 1.8023</v>
      </c>
    </row>
    <row r="827" spans="2:7" hidden="1" x14ac:dyDescent="0.35">
      <c r="B827" s="78" t="s">
        <v>1817</v>
      </c>
      <c r="C827" s="77" t="s">
        <v>24</v>
      </c>
      <c r="D827" s="77" t="s">
        <v>504</v>
      </c>
      <c r="E827" s="77" t="s">
        <v>505</v>
      </c>
      <c r="F827" s="78" t="str">
        <f>VLOOKUP('Special Numbers_AT'!$AB$2,'Special Numbers_AT'!$AL$7:$AM$7,2,0)&amp;" "&amp;ROUNDUP('VG working'!F827*HLOOKUP('Special Numbers_AT'!$AB$2,'Special Numbers_AT'!$AC$2:$AI$3,2,0),4)</f>
        <v>€ 1.8023</v>
      </c>
      <c r="G827" s="78" t="str">
        <f>VLOOKUP('Special Numbers_AT'!$AB$2,'Special Numbers_AT'!$AL$7:$AM$7,2,0)&amp;" "&amp;ROUNDUP('VG working'!G827*HLOOKUP('Special Numbers_AT'!$AB$2,'Special Numbers_AT'!$AC$2:$AI$3,2,0),4)</f>
        <v>€ 1.8023</v>
      </c>
    </row>
    <row r="828" spans="2:7" hidden="1" x14ac:dyDescent="0.35">
      <c r="B828" s="78" t="s">
        <v>1817</v>
      </c>
      <c r="C828" s="77" t="s">
        <v>24</v>
      </c>
      <c r="D828" s="77" t="s">
        <v>1397</v>
      </c>
      <c r="E828" s="77" t="s">
        <v>1398</v>
      </c>
      <c r="F828" s="78" t="str">
        <f>VLOOKUP('Special Numbers_AT'!$AB$2,'Special Numbers_AT'!$AL$7:$AM$7,2,0)&amp;" "&amp;ROUNDUP('VG working'!F828*HLOOKUP('Special Numbers_AT'!$AB$2,'Special Numbers_AT'!$AC$2:$AI$3,2,0),4)</f>
        <v>€ 1.8023</v>
      </c>
      <c r="G828" s="78" t="str">
        <f>VLOOKUP('Special Numbers_AT'!$AB$2,'Special Numbers_AT'!$AL$7:$AM$7,2,0)&amp;" "&amp;ROUNDUP('VG working'!G828*HLOOKUP('Special Numbers_AT'!$AB$2,'Special Numbers_AT'!$AC$2:$AI$3,2,0),4)</f>
        <v>€ 1.8023</v>
      </c>
    </row>
    <row r="829" spans="2:7" hidden="1" x14ac:dyDescent="0.35">
      <c r="B829" s="78" t="s">
        <v>1817</v>
      </c>
      <c r="C829" s="77" t="s">
        <v>24</v>
      </c>
      <c r="D829" s="77" t="s">
        <v>1399</v>
      </c>
      <c r="E829" s="77" t="s">
        <v>1400</v>
      </c>
      <c r="F829" s="78" t="str">
        <f>VLOOKUP('Special Numbers_AT'!$AB$2,'Special Numbers_AT'!$AL$7:$AM$7,2,0)&amp;" "&amp;ROUNDUP('VG working'!F829*HLOOKUP('Special Numbers_AT'!$AB$2,'Special Numbers_AT'!$AC$2:$AI$3,2,0),4)</f>
        <v>€ 1.8023</v>
      </c>
      <c r="G829" s="78" t="str">
        <f>VLOOKUP('Special Numbers_AT'!$AB$2,'Special Numbers_AT'!$AL$7:$AM$7,2,0)&amp;" "&amp;ROUNDUP('VG working'!G829*HLOOKUP('Special Numbers_AT'!$AB$2,'Special Numbers_AT'!$AC$2:$AI$3,2,0),4)</f>
        <v>€ 1.8023</v>
      </c>
    </row>
    <row r="830" spans="2:7" hidden="1" x14ac:dyDescent="0.35">
      <c r="B830" s="78" t="s">
        <v>1817</v>
      </c>
      <c r="C830" s="77" t="s">
        <v>24</v>
      </c>
      <c r="D830" s="77" t="s">
        <v>1401</v>
      </c>
      <c r="E830" s="77" t="s">
        <v>1402</v>
      </c>
      <c r="F830" s="78" t="str">
        <f>VLOOKUP('Special Numbers_AT'!$AB$2,'Special Numbers_AT'!$AL$7:$AM$7,2,0)&amp;" "&amp;ROUNDUP('VG working'!F830*HLOOKUP('Special Numbers_AT'!$AB$2,'Special Numbers_AT'!$AC$2:$AI$3,2,0),4)</f>
        <v>€ 1.8023</v>
      </c>
      <c r="G830" s="78" t="str">
        <f>VLOOKUP('Special Numbers_AT'!$AB$2,'Special Numbers_AT'!$AL$7:$AM$7,2,0)&amp;" "&amp;ROUNDUP('VG working'!G830*HLOOKUP('Special Numbers_AT'!$AB$2,'Special Numbers_AT'!$AC$2:$AI$3,2,0),4)</f>
        <v>€ 1.8023</v>
      </c>
    </row>
    <row r="831" spans="2:7" hidden="1" x14ac:dyDescent="0.35">
      <c r="B831" s="78" t="s">
        <v>1817</v>
      </c>
      <c r="C831" s="77" t="s">
        <v>24</v>
      </c>
      <c r="D831" s="77" t="s">
        <v>1403</v>
      </c>
      <c r="E831" s="77" t="s">
        <v>1404</v>
      </c>
      <c r="F831" s="78" t="str">
        <f>VLOOKUP('Special Numbers_AT'!$AB$2,'Special Numbers_AT'!$AL$7:$AM$7,2,0)&amp;" "&amp;ROUNDUP('VG working'!F831*HLOOKUP('Special Numbers_AT'!$AB$2,'Special Numbers_AT'!$AC$2:$AI$3,2,0),4)</f>
        <v>€ 1.8023</v>
      </c>
      <c r="G831" s="78" t="str">
        <f>VLOOKUP('Special Numbers_AT'!$AB$2,'Special Numbers_AT'!$AL$7:$AM$7,2,0)&amp;" "&amp;ROUNDUP('VG working'!G831*HLOOKUP('Special Numbers_AT'!$AB$2,'Special Numbers_AT'!$AC$2:$AI$3,2,0),4)</f>
        <v>€ 1.8023</v>
      </c>
    </row>
    <row r="832" spans="2:7" hidden="1" x14ac:dyDescent="0.35">
      <c r="B832" s="78" t="s">
        <v>1817</v>
      </c>
      <c r="C832" s="77" t="s">
        <v>24</v>
      </c>
      <c r="D832" s="77" t="s">
        <v>1405</v>
      </c>
      <c r="E832" s="77" t="s">
        <v>1406</v>
      </c>
      <c r="F832" s="78" t="str">
        <f>VLOOKUP('Special Numbers_AT'!$AB$2,'Special Numbers_AT'!$AL$7:$AM$7,2,0)&amp;" "&amp;ROUNDUP('VG working'!F832*HLOOKUP('Special Numbers_AT'!$AB$2,'Special Numbers_AT'!$AC$2:$AI$3,2,0),4)</f>
        <v>€ 1.8023</v>
      </c>
      <c r="G832" s="78" t="str">
        <f>VLOOKUP('Special Numbers_AT'!$AB$2,'Special Numbers_AT'!$AL$7:$AM$7,2,0)&amp;" "&amp;ROUNDUP('VG working'!G832*HLOOKUP('Special Numbers_AT'!$AB$2,'Special Numbers_AT'!$AC$2:$AI$3,2,0),4)</f>
        <v>€ 1.8023</v>
      </c>
    </row>
    <row r="833" spans="2:7" hidden="1" x14ac:dyDescent="0.35">
      <c r="B833" s="78" t="s">
        <v>1817</v>
      </c>
      <c r="C833" s="77" t="s">
        <v>24</v>
      </c>
      <c r="D833" s="77" t="s">
        <v>1407</v>
      </c>
      <c r="E833" s="77" t="s">
        <v>1408</v>
      </c>
      <c r="F833" s="78" t="str">
        <f>VLOOKUP('Special Numbers_AT'!$AB$2,'Special Numbers_AT'!$AL$7:$AM$7,2,0)&amp;" "&amp;ROUNDUP('VG working'!F833*HLOOKUP('Special Numbers_AT'!$AB$2,'Special Numbers_AT'!$AC$2:$AI$3,2,0),4)</f>
        <v>€ 1.8023</v>
      </c>
      <c r="G833" s="78" t="str">
        <f>VLOOKUP('Special Numbers_AT'!$AB$2,'Special Numbers_AT'!$AL$7:$AM$7,2,0)&amp;" "&amp;ROUNDUP('VG working'!G833*HLOOKUP('Special Numbers_AT'!$AB$2,'Special Numbers_AT'!$AC$2:$AI$3,2,0),4)</f>
        <v>€ 1.8023</v>
      </c>
    </row>
    <row r="834" spans="2:7" hidden="1" x14ac:dyDescent="0.35">
      <c r="B834" s="78" t="s">
        <v>1817</v>
      </c>
      <c r="C834" s="77" t="s">
        <v>24</v>
      </c>
      <c r="D834" s="77" t="s">
        <v>1409</v>
      </c>
      <c r="E834" s="77" t="s">
        <v>1410</v>
      </c>
      <c r="F834" s="78" t="str">
        <f>VLOOKUP('Special Numbers_AT'!$AB$2,'Special Numbers_AT'!$AL$7:$AM$7,2,0)&amp;" "&amp;ROUNDUP('VG working'!F834*HLOOKUP('Special Numbers_AT'!$AB$2,'Special Numbers_AT'!$AC$2:$AI$3,2,0),4)</f>
        <v>€ 1.8023</v>
      </c>
      <c r="G834" s="78" t="str">
        <f>VLOOKUP('Special Numbers_AT'!$AB$2,'Special Numbers_AT'!$AL$7:$AM$7,2,0)&amp;" "&amp;ROUNDUP('VG working'!G834*HLOOKUP('Special Numbers_AT'!$AB$2,'Special Numbers_AT'!$AC$2:$AI$3,2,0),4)</f>
        <v>€ 1.8023</v>
      </c>
    </row>
    <row r="835" spans="2:7" hidden="1" x14ac:dyDescent="0.35">
      <c r="B835" s="78" t="s">
        <v>1817</v>
      </c>
      <c r="C835" s="77" t="s">
        <v>24</v>
      </c>
      <c r="D835" s="77" t="s">
        <v>1411</v>
      </c>
      <c r="E835" s="77" t="s">
        <v>1412</v>
      </c>
      <c r="F835" s="78" t="str">
        <f>VLOOKUP('Special Numbers_AT'!$AB$2,'Special Numbers_AT'!$AL$7:$AM$7,2,0)&amp;" "&amp;ROUNDUP('VG working'!F835*HLOOKUP('Special Numbers_AT'!$AB$2,'Special Numbers_AT'!$AC$2:$AI$3,2,0),4)</f>
        <v>€ 1.8023</v>
      </c>
      <c r="G835" s="78" t="str">
        <f>VLOOKUP('Special Numbers_AT'!$AB$2,'Special Numbers_AT'!$AL$7:$AM$7,2,0)&amp;" "&amp;ROUNDUP('VG working'!G835*HLOOKUP('Special Numbers_AT'!$AB$2,'Special Numbers_AT'!$AC$2:$AI$3,2,0),4)</f>
        <v>€ 1.8023</v>
      </c>
    </row>
    <row r="836" spans="2:7" hidden="1" x14ac:dyDescent="0.35">
      <c r="B836" s="78" t="s">
        <v>1817</v>
      </c>
      <c r="C836" s="77" t="s">
        <v>24</v>
      </c>
      <c r="D836" s="77" t="s">
        <v>1413</v>
      </c>
      <c r="E836" s="77" t="s">
        <v>1414</v>
      </c>
      <c r="F836" s="78" t="str">
        <f>VLOOKUP('Special Numbers_AT'!$AB$2,'Special Numbers_AT'!$AL$7:$AM$7,2,0)&amp;" "&amp;ROUNDUP('VG working'!F836*HLOOKUP('Special Numbers_AT'!$AB$2,'Special Numbers_AT'!$AC$2:$AI$3,2,0),4)</f>
        <v>€ 1.8023</v>
      </c>
      <c r="G836" s="78" t="str">
        <f>VLOOKUP('Special Numbers_AT'!$AB$2,'Special Numbers_AT'!$AL$7:$AM$7,2,0)&amp;" "&amp;ROUNDUP('VG working'!G836*HLOOKUP('Special Numbers_AT'!$AB$2,'Special Numbers_AT'!$AC$2:$AI$3,2,0),4)</f>
        <v>€ 1.8023</v>
      </c>
    </row>
    <row r="837" spans="2:7" hidden="1" x14ac:dyDescent="0.35">
      <c r="B837" s="78" t="s">
        <v>1817</v>
      </c>
      <c r="C837" s="77" t="s">
        <v>24</v>
      </c>
      <c r="D837" s="77" t="s">
        <v>1415</v>
      </c>
      <c r="E837" s="77" t="s">
        <v>1416</v>
      </c>
      <c r="F837" s="78" t="str">
        <f>VLOOKUP('Special Numbers_AT'!$AB$2,'Special Numbers_AT'!$AL$7:$AM$7,2,0)&amp;" "&amp;ROUNDUP('VG working'!F837*HLOOKUP('Special Numbers_AT'!$AB$2,'Special Numbers_AT'!$AC$2:$AI$3,2,0),4)</f>
        <v>€ 1.8023</v>
      </c>
      <c r="G837" s="78" t="str">
        <f>VLOOKUP('Special Numbers_AT'!$AB$2,'Special Numbers_AT'!$AL$7:$AM$7,2,0)&amp;" "&amp;ROUNDUP('VG working'!G837*HLOOKUP('Special Numbers_AT'!$AB$2,'Special Numbers_AT'!$AC$2:$AI$3,2,0),4)</f>
        <v>€ 1.8023</v>
      </c>
    </row>
    <row r="838" spans="2:7" hidden="1" x14ac:dyDescent="0.35">
      <c r="B838" s="78" t="s">
        <v>1817</v>
      </c>
      <c r="C838" s="77" t="s">
        <v>24</v>
      </c>
      <c r="D838" s="77" t="s">
        <v>1417</v>
      </c>
      <c r="E838" s="77" t="s">
        <v>1418</v>
      </c>
      <c r="F838" s="78" t="str">
        <f>VLOOKUP('Special Numbers_AT'!$AB$2,'Special Numbers_AT'!$AL$7:$AM$7,2,0)&amp;" "&amp;ROUNDUP('VG working'!F838*HLOOKUP('Special Numbers_AT'!$AB$2,'Special Numbers_AT'!$AC$2:$AI$3,2,0),4)</f>
        <v>€ 1.8023</v>
      </c>
      <c r="G838" s="78" t="str">
        <f>VLOOKUP('Special Numbers_AT'!$AB$2,'Special Numbers_AT'!$AL$7:$AM$7,2,0)&amp;" "&amp;ROUNDUP('VG working'!G838*HLOOKUP('Special Numbers_AT'!$AB$2,'Special Numbers_AT'!$AC$2:$AI$3,2,0),4)</f>
        <v>€ 1.8023</v>
      </c>
    </row>
    <row r="839" spans="2:7" hidden="1" x14ac:dyDescent="0.35">
      <c r="B839" s="78" t="s">
        <v>1817</v>
      </c>
      <c r="C839" s="77" t="s">
        <v>24</v>
      </c>
      <c r="D839" s="77" t="s">
        <v>1419</v>
      </c>
      <c r="E839" s="77" t="s">
        <v>1420</v>
      </c>
      <c r="F839" s="78" t="str">
        <f>VLOOKUP('Special Numbers_AT'!$AB$2,'Special Numbers_AT'!$AL$7:$AM$7,2,0)&amp;" "&amp;ROUNDUP('VG working'!F839*HLOOKUP('Special Numbers_AT'!$AB$2,'Special Numbers_AT'!$AC$2:$AI$3,2,0),4)</f>
        <v>€ 1.8023</v>
      </c>
      <c r="G839" s="78" t="str">
        <f>VLOOKUP('Special Numbers_AT'!$AB$2,'Special Numbers_AT'!$AL$7:$AM$7,2,0)&amp;" "&amp;ROUNDUP('VG working'!G839*HLOOKUP('Special Numbers_AT'!$AB$2,'Special Numbers_AT'!$AC$2:$AI$3,2,0),4)</f>
        <v>€ 1.8023</v>
      </c>
    </row>
    <row r="840" spans="2:7" hidden="1" x14ac:dyDescent="0.35">
      <c r="B840" s="78" t="s">
        <v>1817</v>
      </c>
      <c r="C840" s="77" t="s">
        <v>24</v>
      </c>
      <c r="D840" s="77" t="s">
        <v>1421</v>
      </c>
      <c r="E840" s="77" t="s">
        <v>1422</v>
      </c>
      <c r="F840" s="78" t="str">
        <f>VLOOKUP('Special Numbers_AT'!$AB$2,'Special Numbers_AT'!$AL$7:$AM$7,2,0)&amp;" "&amp;ROUNDUP('VG working'!F840*HLOOKUP('Special Numbers_AT'!$AB$2,'Special Numbers_AT'!$AC$2:$AI$3,2,0),4)</f>
        <v>€ 1.8023</v>
      </c>
      <c r="G840" s="78" t="str">
        <f>VLOOKUP('Special Numbers_AT'!$AB$2,'Special Numbers_AT'!$AL$7:$AM$7,2,0)&amp;" "&amp;ROUNDUP('VG working'!G840*HLOOKUP('Special Numbers_AT'!$AB$2,'Special Numbers_AT'!$AC$2:$AI$3,2,0),4)</f>
        <v>€ 1.8023</v>
      </c>
    </row>
    <row r="841" spans="2:7" hidden="1" x14ac:dyDescent="0.35">
      <c r="B841" s="78" t="s">
        <v>1817</v>
      </c>
      <c r="C841" s="77" t="s">
        <v>24</v>
      </c>
      <c r="D841" s="77" t="s">
        <v>1423</v>
      </c>
      <c r="E841" s="77" t="s">
        <v>1424</v>
      </c>
      <c r="F841" s="78" t="str">
        <f>VLOOKUP('Special Numbers_AT'!$AB$2,'Special Numbers_AT'!$AL$7:$AM$7,2,0)&amp;" "&amp;ROUNDUP('VG working'!F841*HLOOKUP('Special Numbers_AT'!$AB$2,'Special Numbers_AT'!$AC$2:$AI$3,2,0),4)</f>
        <v>€ 1.8023</v>
      </c>
      <c r="G841" s="78" t="str">
        <f>VLOOKUP('Special Numbers_AT'!$AB$2,'Special Numbers_AT'!$AL$7:$AM$7,2,0)&amp;" "&amp;ROUNDUP('VG working'!G841*HLOOKUP('Special Numbers_AT'!$AB$2,'Special Numbers_AT'!$AC$2:$AI$3,2,0),4)</f>
        <v>€ 1.8023</v>
      </c>
    </row>
    <row r="842" spans="2:7" hidden="1" x14ac:dyDescent="0.35">
      <c r="B842" s="78" t="s">
        <v>1817</v>
      </c>
      <c r="C842" s="77" t="s">
        <v>24</v>
      </c>
      <c r="D842" s="77" t="s">
        <v>1425</v>
      </c>
      <c r="E842" s="77" t="s">
        <v>1426</v>
      </c>
      <c r="F842" s="78" t="str">
        <f>VLOOKUP('Special Numbers_AT'!$AB$2,'Special Numbers_AT'!$AL$7:$AM$7,2,0)&amp;" "&amp;ROUNDUP('VG working'!F842*HLOOKUP('Special Numbers_AT'!$AB$2,'Special Numbers_AT'!$AC$2:$AI$3,2,0),4)</f>
        <v>€ 1.8023</v>
      </c>
      <c r="G842" s="78" t="str">
        <f>VLOOKUP('Special Numbers_AT'!$AB$2,'Special Numbers_AT'!$AL$7:$AM$7,2,0)&amp;" "&amp;ROUNDUP('VG working'!G842*HLOOKUP('Special Numbers_AT'!$AB$2,'Special Numbers_AT'!$AC$2:$AI$3,2,0),4)</f>
        <v>€ 1.8023</v>
      </c>
    </row>
    <row r="843" spans="2:7" hidden="1" x14ac:dyDescent="0.35">
      <c r="B843" s="78" t="s">
        <v>1818</v>
      </c>
      <c r="C843" s="77" t="s">
        <v>24</v>
      </c>
      <c r="D843" s="77" t="s">
        <v>1427</v>
      </c>
      <c r="E843" s="77" t="s">
        <v>1428</v>
      </c>
      <c r="F843" s="78" t="str">
        <f>VLOOKUP('Special Numbers_AT'!$AB$2,'Special Numbers_AT'!$AL$7:$AM$7,2,0)&amp;" "&amp;ROUNDUP('VG working'!F843*HLOOKUP('Special Numbers_AT'!$AB$2,'Special Numbers_AT'!$AC$2:$AI$3,2,0),4)</f>
        <v>€ 3.0281</v>
      </c>
      <c r="G843" s="78" t="str">
        <f>VLOOKUP('Special Numbers_AT'!$AB$2,'Special Numbers_AT'!$AL$7:$AM$7,2,0)&amp;" "&amp;ROUNDUP('VG working'!G843*HLOOKUP('Special Numbers_AT'!$AB$2,'Special Numbers_AT'!$AC$2:$AI$3,2,0),4)</f>
        <v>€ 3.0281</v>
      </c>
    </row>
    <row r="844" spans="2:7" hidden="1" x14ac:dyDescent="0.35">
      <c r="B844" s="78" t="s">
        <v>1818</v>
      </c>
      <c r="C844" s="77" t="s">
        <v>24</v>
      </c>
      <c r="D844" s="77" t="s">
        <v>1429</v>
      </c>
      <c r="E844" s="77" t="s">
        <v>1430</v>
      </c>
      <c r="F844" s="78" t="str">
        <f>VLOOKUP('Special Numbers_AT'!$AB$2,'Special Numbers_AT'!$AL$7:$AM$7,2,0)&amp;" "&amp;ROUNDUP('VG working'!F844*HLOOKUP('Special Numbers_AT'!$AB$2,'Special Numbers_AT'!$AC$2:$AI$3,2,0),4)</f>
        <v>€ 3.0281</v>
      </c>
      <c r="G844" s="78" t="str">
        <f>VLOOKUP('Special Numbers_AT'!$AB$2,'Special Numbers_AT'!$AL$7:$AM$7,2,0)&amp;" "&amp;ROUNDUP('VG working'!G844*HLOOKUP('Special Numbers_AT'!$AB$2,'Special Numbers_AT'!$AC$2:$AI$3,2,0),4)</f>
        <v>€ 3.0281</v>
      </c>
    </row>
    <row r="845" spans="2:7" hidden="1" x14ac:dyDescent="0.35">
      <c r="B845" s="78" t="s">
        <v>1818</v>
      </c>
      <c r="C845" s="77" t="s">
        <v>24</v>
      </c>
      <c r="D845" s="77" t="s">
        <v>1431</v>
      </c>
      <c r="E845" s="77" t="s">
        <v>1432</v>
      </c>
      <c r="F845" s="78" t="str">
        <f>VLOOKUP('Special Numbers_AT'!$AB$2,'Special Numbers_AT'!$AL$7:$AM$7,2,0)&amp;" "&amp;ROUNDUP('VG working'!F845*HLOOKUP('Special Numbers_AT'!$AB$2,'Special Numbers_AT'!$AC$2:$AI$3,2,0),4)</f>
        <v>€ 3.0281</v>
      </c>
      <c r="G845" s="78" t="str">
        <f>VLOOKUP('Special Numbers_AT'!$AB$2,'Special Numbers_AT'!$AL$7:$AM$7,2,0)&amp;" "&amp;ROUNDUP('VG working'!G845*HLOOKUP('Special Numbers_AT'!$AB$2,'Special Numbers_AT'!$AC$2:$AI$3,2,0),4)</f>
        <v>€ 3.0281</v>
      </c>
    </row>
    <row r="846" spans="2:7" hidden="1" x14ac:dyDescent="0.35">
      <c r="B846" s="78" t="s">
        <v>1818</v>
      </c>
      <c r="C846" s="77" t="s">
        <v>24</v>
      </c>
      <c r="D846" s="77" t="s">
        <v>1433</v>
      </c>
      <c r="E846" s="77" t="s">
        <v>1434</v>
      </c>
      <c r="F846" s="78" t="str">
        <f>VLOOKUP('Special Numbers_AT'!$AB$2,'Special Numbers_AT'!$AL$7:$AM$7,2,0)&amp;" "&amp;ROUNDUP('VG working'!F846*HLOOKUP('Special Numbers_AT'!$AB$2,'Special Numbers_AT'!$AC$2:$AI$3,2,0),4)</f>
        <v>€ 3.0281</v>
      </c>
      <c r="G846" s="78" t="str">
        <f>VLOOKUP('Special Numbers_AT'!$AB$2,'Special Numbers_AT'!$AL$7:$AM$7,2,0)&amp;" "&amp;ROUNDUP('VG working'!G846*HLOOKUP('Special Numbers_AT'!$AB$2,'Special Numbers_AT'!$AC$2:$AI$3,2,0),4)</f>
        <v>€ 3.0281</v>
      </c>
    </row>
    <row r="847" spans="2:7" hidden="1" x14ac:dyDescent="0.35">
      <c r="B847" s="78" t="s">
        <v>1818</v>
      </c>
      <c r="C847" s="77" t="s">
        <v>24</v>
      </c>
      <c r="D847" s="77" t="s">
        <v>1435</v>
      </c>
      <c r="E847" s="77" t="s">
        <v>1436</v>
      </c>
      <c r="F847" s="78" t="str">
        <f>VLOOKUP('Special Numbers_AT'!$AB$2,'Special Numbers_AT'!$AL$7:$AM$7,2,0)&amp;" "&amp;ROUNDUP('VG working'!F847*HLOOKUP('Special Numbers_AT'!$AB$2,'Special Numbers_AT'!$AC$2:$AI$3,2,0),4)</f>
        <v>€ 3.0281</v>
      </c>
      <c r="G847" s="78" t="str">
        <f>VLOOKUP('Special Numbers_AT'!$AB$2,'Special Numbers_AT'!$AL$7:$AM$7,2,0)&amp;" "&amp;ROUNDUP('VG working'!G847*HLOOKUP('Special Numbers_AT'!$AB$2,'Special Numbers_AT'!$AC$2:$AI$3,2,0),4)</f>
        <v>€ 3.0281</v>
      </c>
    </row>
    <row r="848" spans="2:7" hidden="1" x14ac:dyDescent="0.35">
      <c r="B848" s="78" t="s">
        <v>1818</v>
      </c>
      <c r="C848" s="77" t="s">
        <v>24</v>
      </c>
      <c r="D848" s="77" t="s">
        <v>1437</v>
      </c>
      <c r="E848" s="77" t="s">
        <v>1438</v>
      </c>
      <c r="F848" s="78" t="str">
        <f>VLOOKUP('Special Numbers_AT'!$AB$2,'Special Numbers_AT'!$AL$7:$AM$7,2,0)&amp;" "&amp;ROUNDUP('VG working'!F848*HLOOKUP('Special Numbers_AT'!$AB$2,'Special Numbers_AT'!$AC$2:$AI$3,2,0),4)</f>
        <v>€ 3.0281</v>
      </c>
      <c r="G848" s="78" t="str">
        <f>VLOOKUP('Special Numbers_AT'!$AB$2,'Special Numbers_AT'!$AL$7:$AM$7,2,0)&amp;" "&amp;ROUNDUP('VG working'!G848*HLOOKUP('Special Numbers_AT'!$AB$2,'Special Numbers_AT'!$AC$2:$AI$3,2,0),4)</f>
        <v>€ 3.0281</v>
      </c>
    </row>
    <row r="849" spans="2:7" hidden="1" x14ac:dyDescent="0.35">
      <c r="B849" s="78" t="s">
        <v>1818</v>
      </c>
      <c r="C849" s="77" t="s">
        <v>24</v>
      </c>
      <c r="D849" s="77" t="s">
        <v>1439</v>
      </c>
      <c r="E849" s="77" t="s">
        <v>1440</v>
      </c>
      <c r="F849" s="78" t="str">
        <f>VLOOKUP('Special Numbers_AT'!$AB$2,'Special Numbers_AT'!$AL$7:$AM$7,2,0)&amp;" "&amp;ROUNDUP('VG working'!F849*HLOOKUP('Special Numbers_AT'!$AB$2,'Special Numbers_AT'!$AC$2:$AI$3,2,0),4)</f>
        <v>€ 3.0281</v>
      </c>
      <c r="G849" s="78" t="str">
        <f>VLOOKUP('Special Numbers_AT'!$AB$2,'Special Numbers_AT'!$AL$7:$AM$7,2,0)&amp;" "&amp;ROUNDUP('VG working'!G849*HLOOKUP('Special Numbers_AT'!$AB$2,'Special Numbers_AT'!$AC$2:$AI$3,2,0),4)</f>
        <v>€ 3.0281</v>
      </c>
    </row>
    <row r="850" spans="2:7" hidden="1" x14ac:dyDescent="0.35">
      <c r="B850" s="78" t="s">
        <v>1818</v>
      </c>
      <c r="C850" s="77" t="s">
        <v>24</v>
      </c>
      <c r="D850" s="77" t="s">
        <v>1441</v>
      </c>
      <c r="E850" s="77" t="s">
        <v>1442</v>
      </c>
      <c r="F850" s="78" t="str">
        <f>VLOOKUP('Special Numbers_AT'!$AB$2,'Special Numbers_AT'!$AL$7:$AM$7,2,0)&amp;" "&amp;ROUNDUP('VG working'!F850*HLOOKUP('Special Numbers_AT'!$AB$2,'Special Numbers_AT'!$AC$2:$AI$3,2,0),4)</f>
        <v>€ 3.0281</v>
      </c>
      <c r="G850" s="78" t="str">
        <f>VLOOKUP('Special Numbers_AT'!$AB$2,'Special Numbers_AT'!$AL$7:$AM$7,2,0)&amp;" "&amp;ROUNDUP('VG working'!G850*HLOOKUP('Special Numbers_AT'!$AB$2,'Special Numbers_AT'!$AC$2:$AI$3,2,0),4)</f>
        <v>€ 3.0281</v>
      </c>
    </row>
    <row r="851" spans="2:7" hidden="1" x14ac:dyDescent="0.35">
      <c r="B851" s="78" t="s">
        <v>1818</v>
      </c>
      <c r="C851" s="77" t="s">
        <v>24</v>
      </c>
      <c r="D851" s="77" t="s">
        <v>1443</v>
      </c>
      <c r="E851" s="77" t="s">
        <v>1444</v>
      </c>
      <c r="F851" s="78" t="str">
        <f>VLOOKUP('Special Numbers_AT'!$AB$2,'Special Numbers_AT'!$AL$7:$AM$7,2,0)&amp;" "&amp;ROUNDUP('VG working'!F851*HLOOKUP('Special Numbers_AT'!$AB$2,'Special Numbers_AT'!$AC$2:$AI$3,2,0),4)</f>
        <v>€ 3.0281</v>
      </c>
      <c r="G851" s="78" t="str">
        <f>VLOOKUP('Special Numbers_AT'!$AB$2,'Special Numbers_AT'!$AL$7:$AM$7,2,0)&amp;" "&amp;ROUNDUP('VG working'!G851*HLOOKUP('Special Numbers_AT'!$AB$2,'Special Numbers_AT'!$AC$2:$AI$3,2,0),4)</f>
        <v>€ 3.0281</v>
      </c>
    </row>
    <row r="852" spans="2:7" hidden="1" x14ac:dyDescent="0.35">
      <c r="B852" s="78" t="s">
        <v>1818</v>
      </c>
      <c r="C852" s="77" t="s">
        <v>24</v>
      </c>
      <c r="D852" s="77" t="s">
        <v>1445</v>
      </c>
      <c r="E852" s="77" t="s">
        <v>1446</v>
      </c>
      <c r="F852" s="78" t="str">
        <f>VLOOKUP('Special Numbers_AT'!$AB$2,'Special Numbers_AT'!$AL$7:$AM$7,2,0)&amp;" "&amp;ROUNDUP('VG working'!F852*HLOOKUP('Special Numbers_AT'!$AB$2,'Special Numbers_AT'!$AC$2:$AI$3,2,0),4)</f>
        <v>€ 3.0281</v>
      </c>
      <c r="G852" s="78" t="str">
        <f>VLOOKUP('Special Numbers_AT'!$AB$2,'Special Numbers_AT'!$AL$7:$AM$7,2,0)&amp;" "&amp;ROUNDUP('VG working'!G852*HLOOKUP('Special Numbers_AT'!$AB$2,'Special Numbers_AT'!$AC$2:$AI$3,2,0),4)</f>
        <v>€ 3.0281</v>
      </c>
    </row>
    <row r="853" spans="2:7" hidden="1" x14ac:dyDescent="0.35">
      <c r="B853" s="78" t="s">
        <v>1818</v>
      </c>
      <c r="C853" s="77" t="s">
        <v>24</v>
      </c>
      <c r="D853" s="77" t="s">
        <v>1447</v>
      </c>
      <c r="E853" s="77" t="s">
        <v>1448</v>
      </c>
      <c r="F853" s="78" t="str">
        <f>VLOOKUP('Special Numbers_AT'!$AB$2,'Special Numbers_AT'!$AL$7:$AM$7,2,0)&amp;" "&amp;ROUNDUP('VG working'!F853*HLOOKUP('Special Numbers_AT'!$AB$2,'Special Numbers_AT'!$AC$2:$AI$3,2,0),4)</f>
        <v>€ 3.0281</v>
      </c>
      <c r="G853" s="78" t="str">
        <f>VLOOKUP('Special Numbers_AT'!$AB$2,'Special Numbers_AT'!$AL$7:$AM$7,2,0)&amp;" "&amp;ROUNDUP('VG working'!G853*HLOOKUP('Special Numbers_AT'!$AB$2,'Special Numbers_AT'!$AC$2:$AI$3,2,0),4)</f>
        <v>€ 3.0281</v>
      </c>
    </row>
    <row r="854" spans="2:7" hidden="1" x14ac:dyDescent="0.35">
      <c r="B854" s="78" t="s">
        <v>1818</v>
      </c>
      <c r="C854" s="77" t="s">
        <v>24</v>
      </c>
      <c r="D854" s="77" t="s">
        <v>1449</v>
      </c>
      <c r="E854" s="77" t="s">
        <v>1450</v>
      </c>
      <c r="F854" s="78" t="str">
        <f>VLOOKUP('Special Numbers_AT'!$AB$2,'Special Numbers_AT'!$AL$7:$AM$7,2,0)&amp;" "&amp;ROUNDUP('VG working'!F854*HLOOKUP('Special Numbers_AT'!$AB$2,'Special Numbers_AT'!$AC$2:$AI$3,2,0),4)</f>
        <v>€ 3.0281</v>
      </c>
      <c r="G854" s="78" t="str">
        <f>VLOOKUP('Special Numbers_AT'!$AB$2,'Special Numbers_AT'!$AL$7:$AM$7,2,0)&amp;" "&amp;ROUNDUP('VG working'!G854*HLOOKUP('Special Numbers_AT'!$AB$2,'Special Numbers_AT'!$AC$2:$AI$3,2,0),4)</f>
        <v>€ 3.0281</v>
      </c>
    </row>
    <row r="855" spans="2:7" hidden="1" x14ac:dyDescent="0.35">
      <c r="B855" s="78" t="s">
        <v>1818</v>
      </c>
      <c r="C855" s="77" t="s">
        <v>24</v>
      </c>
      <c r="D855" s="77" t="s">
        <v>1451</v>
      </c>
      <c r="E855" s="77" t="s">
        <v>1452</v>
      </c>
      <c r="F855" s="78" t="str">
        <f>VLOOKUP('Special Numbers_AT'!$AB$2,'Special Numbers_AT'!$AL$7:$AM$7,2,0)&amp;" "&amp;ROUNDUP('VG working'!F855*HLOOKUP('Special Numbers_AT'!$AB$2,'Special Numbers_AT'!$AC$2:$AI$3,2,0),4)</f>
        <v>€ 3.0281</v>
      </c>
      <c r="G855" s="78" t="str">
        <f>VLOOKUP('Special Numbers_AT'!$AB$2,'Special Numbers_AT'!$AL$7:$AM$7,2,0)&amp;" "&amp;ROUNDUP('VG working'!G855*HLOOKUP('Special Numbers_AT'!$AB$2,'Special Numbers_AT'!$AC$2:$AI$3,2,0),4)</f>
        <v>€ 3.0281</v>
      </c>
    </row>
    <row r="856" spans="2:7" hidden="1" x14ac:dyDescent="0.35">
      <c r="B856" s="78" t="s">
        <v>1818</v>
      </c>
      <c r="C856" s="77" t="s">
        <v>24</v>
      </c>
      <c r="D856" s="77" t="s">
        <v>1453</v>
      </c>
      <c r="E856" s="77" t="s">
        <v>1454</v>
      </c>
      <c r="F856" s="78" t="str">
        <f>VLOOKUP('Special Numbers_AT'!$AB$2,'Special Numbers_AT'!$AL$7:$AM$7,2,0)&amp;" "&amp;ROUNDUP('VG working'!F856*HLOOKUP('Special Numbers_AT'!$AB$2,'Special Numbers_AT'!$AC$2:$AI$3,2,0),4)</f>
        <v>€ 3.0281</v>
      </c>
      <c r="G856" s="78" t="str">
        <f>VLOOKUP('Special Numbers_AT'!$AB$2,'Special Numbers_AT'!$AL$7:$AM$7,2,0)&amp;" "&amp;ROUNDUP('VG working'!G856*HLOOKUP('Special Numbers_AT'!$AB$2,'Special Numbers_AT'!$AC$2:$AI$3,2,0),4)</f>
        <v>€ 3.0281</v>
      </c>
    </row>
    <row r="857" spans="2:7" hidden="1" x14ac:dyDescent="0.35">
      <c r="B857" s="78" t="s">
        <v>1818</v>
      </c>
      <c r="C857" s="77" t="s">
        <v>24</v>
      </c>
      <c r="D857" s="77" t="s">
        <v>1455</v>
      </c>
      <c r="E857" s="77" t="s">
        <v>1456</v>
      </c>
      <c r="F857" s="78" t="str">
        <f>VLOOKUP('Special Numbers_AT'!$AB$2,'Special Numbers_AT'!$AL$7:$AM$7,2,0)&amp;" "&amp;ROUNDUP('VG working'!F857*HLOOKUP('Special Numbers_AT'!$AB$2,'Special Numbers_AT'!$AC$2:$AI$3,2,0),4)</f>
        <v>€ 3.0281</v>
      </c>
      <c r="G857" s="78" t="str">
        <f>VLOOKUP('Special Numbers_AT'!$AB$2,'Special Numbers_AT'!$AL$7:$AM$7,2,0)&amp;" "&amp;ROUNDUP('VG working'!G857*HLOOKUP('Special Numbers_AT'!$AB$2,'Special Numbers_AT'!$AC$2:$AI$3,2,0),4)</f>
        <v>€ 3.0281</v>
      </c>
    </row>
    <row r="858" spans="2:7" hidden="1" x14ac:dyDescent="0.35">
      <c r="B858" s="78" t="s">
        <v>1818</v>
      </c>
      <c r="C858" s="77" t="s">
        <v>24</v>
      </c>
      <c r="D858" s="77" t="s">
        <v>1457</v>
      </c>
      <c r="E858" s="77" t="s">
        <v>1458</v>
      </c>
      <c r="F858" s="78" t="str">
        <f>VLOOKUP('Special Numbers_AT'!$AB$2,'Special Numbers_AT'!$AL$7:$AM$7,2,0)&amp;" "&amp;ROUNDUP('VG working'!F858*HLOOKUP('Special Numbers_AT'!$AB$2,'Special Numbers_AT'!$AC$2:$AI$3,2,0),4)</f>
        <v>€ 3.0281</v>
      </c>
      <c r="G858" s="78" t="str">
        <f>VLOOKUP('Special Numbers_AT'!$AB$2,'Special Numbers_AT'!$AL$7:$AM$7,2,0)&amp;" "&amp;ROUNDUP('VG working'!G858*HLOOKUP('Special Numbers_AT'!$AB$2,'Special Numbers_AT'!$AC$2:$AI$3,2,0),4)</f>
        <v>€ 3.0281</v>
      </c>
    </row>
    <row r="859" spans="2:7" hidden="1" x14ac:dyDescent="0.35">
      <c r="B859" s="78" t="s">
        <v>1818</v>
      </c>
      <c r="C859" s="77" t="s">
        <v>24</v>
      </c>
      <c r="D859" s="77" t="s">
        <v>1459</v>
      </c>
      <c r="E859" s="77" t="s">
        <v>1460</v>
      </c>
      <c r="F859" s="78" t="str">
        <f>VLOOKUP('Special Numbers_AT'!$AB$2,'Special Numbers_AT'!$AL$7:$AM$7,2,0)&amp;" "&amp;ROUNDUP('VG working'!F859*HLOOKUP('Special Numbers_AT'!$AB$2,'Special Numbers_AT'!$AC$2:$AI$3,2,0),4)</f>
        <v>€ 3.0281</v>
      </c>
      <c r="G859" s="78" t="str">
        <f>VLOOKUP('Special Numbers_AT'!$AB$2,'Special Numbers_AT'!$AL$7:$AM$7,2,0)&amp;" "&amp;ROUNDUP('VG working'!G859*HLOOKUP('Special Numbers_AT'!$AB$2,'Special Numbers_AT'!$AC$2:$AI$3,2,0),4)</f>
        <v>€ 3.0281</v>
      </c>
    </row>
    <row r="860" spans="2:7" hidden="1" x14ac:dyDescent="0.35">
      <c r="B860" s="78" t="s">
        <v>1806</v>
      </c>
      <c r="C860" s="77" t="s">
        <v>24</v>
      </c>
      <c r="D860" s="77" t="s">
        <v>1461</v>
      </c>
      <c r="E860" s="77" t="s">
        <v>1461</v>
      </c>
      <c r="F860" s="78" t="str">
        <f>VLOOKUP('Special Numbers_AT'!$AB$2,'Special Numbers_AT'!$AL$7:$AM$7,2,0)&amp;" "&amp;ROUNDUP('VG working'!F860*HLOOKUP('Special Numbers_AT'!$AB$2,'Special Numbers_AT'!$AC$2:$AI$3,2,0),4)</f>
        <v>€ 0.6759</v>
      </c>
      <c r="G860" s="78" t="str">
        <f>VLOOKUP('Special Numbers_AT'!$AB$2,'Special Numbers_AT'!$AL$7:$AM$7,2,0)&amp;" "&amp;ROUNDUP('VG working'!G860*HLOOKUP('Special Numbers_AT'!$AB$2,'Special Numbers_AT'!$AC$2:$AI$3,2,0),4)</f>
        <v>€ 0.6759</v>
      </c>
    </row>
    <row r="861" spans="2:7" hidden="1" x14ac:dyDescent="0.35">
      <c r="B861" s="78" t="s">
        <v>1818</v>
      </c>
      <c r="C861" s="77" t="s">
        <v>24</v>
      </c>
      <c r="D861" s="77" t="s">
        <v>1462</v>
      </c>
      <c r="E861" s="77" t="s">
        <v>1463</v>
      </c>
      <c r="F861" s="78" t="str">
        <f>VLOOKUP('Special Numbers_AT'!$AB$2,'Special Numbers_AT'!$AL$7:$AM$7,2,0)&amp;" "&amp;ROUNDUP('VG working'!F861*HLOOKUP('Special Numbers_AT'!$AB$2,'Special Numbers_AT'!$AC$2:$AI$3,2,0),4)</f>
        <v>€ 3.0281</v>
      </c>
      <c r="G861" s="78" t="str">
        <f>VLOOKUP('Special Numbers_AT'!$AB$2,'Special Numbers_AT'!$AL$7:$AM$7,2,0)&amp;" "&amp;ROUNDUP('VG working'!G861*HLOOKUP('Special Numbers_AT'!$AB$2,'Special Numbers_AT'!$AC$2:$AI$3,2,0),4)</f>
        <v>€ 3.0281</v>
      </c>
    </row>
    <row r="862" spans="2:7" hidden="1" x14ac:dyDescent="0.35">
      <c r="B862" s="78" t="s">
        <v>1818</v>
      </c>
      <c r="C862" s="77" t="s">
        <v>24</v>
      </c>
      <c r="D862" s="77" t="s">
        <v>1464</v>
      </c>
      <c r="E862" s="77" t="s">
        <v>1465</v>
      </c>
      <c r="F862" s="78" t="str">
        <f>VLOOKUP('Special Numbers_AT'!$AB$2,'Special Numbers_AT'!$AL$7:$AM$7,2,0)&amp;" "&amp;ROUNDUP('VG working'!F862*HLOOKUP('Special Numbers_AT'!$AB$2,'Special Numbers_AT'!$AC$2:$AI$3,2,0),4)</f>
        <v>€ 3.0281</v>
      </c>
      <c r="G862" s="78" t="str">
        <f>VLOOKUP('Special Numbers_AT'!$AB$2,'Special Numbers_AT'!$AL$7:$AM$7,2,0)&amp;" "&amp;ROUNDUP('VG working'!G862*HLOOKUP('Special Numbers_AT'!$AB$2,'Special Numbers_AT'!$AC$2:$AI$3,2,0),4)</f>
        <v>€ 3.0281</v>
      </c>
    </row>
    <row r="863" spans="2:7" hidden="1" x14ac:dyDescent="0.35">
      <c r="B863" s="78" t="s">
        <v>1818</v>
      </c>
      <c r="C863" s="77" t="s">
        <v>24</v>
      </c>
      <c r="D863" s="77" t="s">
        <v>1466</v>
      </c>
      <c r="E863" s="77" t="s">
        <v>1467</v>
      </c>
      <c r="F863" s="78" t="str">
        <f>VLOOKUP('Special Numbers_AT'!$AB$2,'Special Numbers_AT'!$AL$7:$AM$7,2,0)&amp;" "&amp;ROUNDUP('VG working'!F863*HLOOKUP('Special Numbers_AT'!$AB$2,'Special Numbers_AT'!$AC$2:$AI$3,2,0),4)</f>
        <v>€ 3.0281</v>
      </c>
      <c r="G863" s="78" t="str">
        <f>VLOOKUP('Special Numbers_AT'!$AB$2,'Special Numbers_AT'!$AL$7:$AM$7,2,0)&amp;" "&amp;ROUNDUP('VG working'!G863*HLOOKUP('Special Numbers_AT'!$AB$2,'Special Numbers_AT'!$AC$2:$AI$3,2,0),4)</f>
        <v>€ 3.0281</v>
      </c>
    </row>
    <row r="864" spans="2:7" hidden="1" x14ac:dyDescent="0.35">
      <c r="B864" s="78" t="s">
        <v>1818</v>
      </c>
      <c r="C864" s="77" t="s">
        <v>24</v>
      </c>
      <c r="D864" s="77" t="s">
        <v>1468</v>
      </c>
      <c r="E864" s="77" t="s">
        <v>1468</v>
      </c>
      <c r="F864" s="78" t="str">
        <f>VLOOKUP('Special Numbers_AT'!$AB$2,'Special Numbers_AT'!$AL$7:$AM$7,2,0)&amp;" "&amp;ROUNDUP('VG working'!F864*HLOOKUP('Special Numbers_AT'!$AB$2,'Special Numbers_AT'!$AC$2:$AI$3,2,0),4)</f>
        <v>€ 3.0281</v>
      </c>
      <c r="G864" s="78" t="str">
        <f>VLOOKUP('Special Numbers_AT'!$AB$2,'Special Numbers_AT'!$AL$7:$AM$7,2,0)&amp;" "&amp;ROUNDUP('VG working'!G864*HLOOKUP('Special Numbers_AT'!$AB$2,'Special Numbers_AT'!$AC$2:$AI$3,2,0),4)</f>
        <v>€ 3.0281</v>
      </c>
    </row>
    <row r="865" spans="2:7" hidden="1" x14ac:dyDescent="0.35">
      <c r="B865" s="78" t="s">
        <v>1818</v>
      </c>
      <c r="C865" s="77" t="s">
        <v>24</v>
      </c>
      <c r="D865" s="77" t="s">
        <v>1469</v>
      </c>
      <c r="E865" s="77" t="s">
        <v>1469</v>
      </c>
      <c r="F865" s="78" t="str">
        <f>VLOOKUP('Special Numbers_AT'!$AB$2,'Special Numbers_AT'!$AL$7:$AM$7,2,0)&amp;" "&amp;ROUNDUP('VG working'!F865*HLOOKUP('Special Numbers_AT'!$AB$2,'Special Numbers_AT'!$AC$2:$AI$3,2,0),4)</f>
        <v>€ 3.0281</v>
      </c>
      <c r="G865" s="78" t="str">
        <f>VLOOKUP('Special Numbers_AT'!$AB$2,'Special Numbers_AT'!$AL$7:$AM$7,2,0)&amp;" "&amp;ROUNDUP('VG working'!G865*HLOOKUP('Special Numbers_AT'!$AB$2,'Special Numbers_AT'!$AC$2:$AI$3,2,0),4)</f>
        <v>€ 3.0281</v>
      </c>
    </row>
    <row r="866" spans="2:7" hidden="1" x14ac:dyDescent="0.35">
      <c r="B866" s="78" t="s">
        <v>1818</v>
      </c>
      <c r="C866" s="77" t="s">
        <v>24</v>
      </c>
      <c r="D866" s="77" t="s">
        <v>1470</v>
      </c>
      <c r="E866" s="77" t="s">
        <v>1470</v>
      </c>
      <c r="F866" s="78" t="str">
        <f>VLOOKUP('Special Numbers_AT'!$AB$2,'Special Numbers_AT'!$AL$7:$AM$7,2,0)&amp;" "&amp;ROUNDUP('VG working'!F866*HLOOKUP('Special Numbers_AT'!$AB$2,'Special Numbers_AT'!$AC$2:$AI$3,2,0),4)</f>
        <v>€ 3.0281</v>
      </c>
      <c r="G866" s="78" t="str">
        <f>VLOOKUP('Special Numbers_AT'!$AB$2,'Special Numbers_AT'!$AL$7:$AM$7,2,0)&amp;" "&amp;ROUNDUP('VG working'!G866*HLOOKUP('Special Numbers_AT'!$AB$2,'Special Numbers_AT'!$AC$2:$AI$3,2,0),4)</f>
        <v>€ 3.0281</v>
      </c>
    </row>
    <row r="867" spans="2:7" hidden="1" x14ac:dyDescent="0.35">
      <c r="B867" s="78" t="s">
        <v>1818</v>
      </c>
      <c r="C867" s="77" t="s">
        <v>24</v>
      </c>
      <c r="D867" s="77" t="s">
        <v>1471</v>
      </c>
      <c r="E867" s="77" t="s">
        <v>1471</v>
      </c>
      <c r="F867" s="78" t="str">
        <f>VLOOKUP('Special Numbers_AT'!$AB$2,'Special Numbers_AT'!$AL$7:$AM$7,2,0)&amp;" "&amp;ROUNDUP('VG working'!F867*HLOOKUP('Special Numbers_AT'!$AB$2,'Special Numbers_AT'!$AC$2:$AI$3,2,0),4)</f>
        <v>€ 3.0281</v>
      </c>
      <c r="G867" s="78" t="str">
        <f>VLOOKUP('Special Numbers_AT'!$AB$2,'Special Numbers_AT'!$AL$7:$AM$7,2,0)&amp;" "&amp;ROUNDUP('VG working'!G867*HLOOKUP('Special Numbers_AT'!$AB$2,'Special Numbers_AT'!$AC$2:$AI$3,2,0),4)</f>
        <v>€ 3.0281</v>
      </c>
    </row>
    <row r="868" spans="2:7" hidden="1" x14ac:dyDescent="0.35">
      <c r="B868" s="78" t="s">
        <v>1818</v>
      </c>
      <c r="C868" s="77" t="s">
        <v>24</v>
      </c>
      <c r="D868" s="77" t="s">
        <v>1472</v>
      </c>
      <c r="E868" s="77" t="s">
        <v>1473</v>
      </c>
      <c r="F868" s="78" t="str">
        <f>VLOOKUP('Special Numbers_AT'!$AB$2,'Special Numbers_AT'!$AL$7:$AM$7,2,0)&amp;" "&amp;ROUNDUP('VG working'!F868*HLOOKUP('Special Numbers_AT'!$AB$2,'Special Numbers_AT'!$AC$2:$AI$3,2,0),4)</f>
        <v>€ 3.0281</v>
      </c>
      <c r="G868" s="78" t="str">
        <f>VLOOKUP('Special Numbers_AT'!$AB$2,'Special Numbers_AT'!$AL$7:$AM$7,2,0)&amp;" "&amp;ROUNDUP('VG working'!G868*HLOOKUP('Special Numbers_AT'!$AB$2,'Special Numbers_AT'!$AC$2:$AI$3,2,0),4)</f>
        <v>€ 3.0281</v>
      </c>
    </row>
    <row r="869" spans="2:7" hidden="1" x14ac:dyDescent="0.35">
      <c r="B869" s="78" t="s">
        <v>1818</v>
      </c>
      <c r="C869" s="77" t="s">
        <v>24</v>
      </c>
      <c r="D869" s="77" t="s">
        <v>1474</v>
      </c>
      <c r="E869" s="77" t="s">
        <v>1475</v>
      </c>
      <c r="F869" s="78" t="str">
        <f>VLOOKUP('Special Numbers_AT'!$AB$2,'Special Numbers_AT'!$AL$7:$AM$7,2,0)&amp;" "&amp;ROUNDUP('VG working'!F869*HLOOKUP('Special Numbers_AT'!$AB$2,'Special Numbers_AT'!$AC$2:$AI$3,2,0),4)</f>
        <v>€ 3.0281</v>
      </c>
      <c r="G869" s="78" t="str">
        <f>VLOOKUP('Special Numbers_AT'!$AB$2,'Special Numbers_AT'!$AL$7:$AM$7,2,0)&amp;" "&amp;ROUNDUP('VG working'!G869*HLOOKUP('Special Numbers_AT'!$AB$2,'Special Numbers_AT'!$AC$2:$AI$3,2,0),4)</f>
        <v>€ 3.0281</v>
      </c>
    </row>
    <row r="870" spans="2:7" hidden="1" x14ac:dyDescent="0.35">
      <c r="B870" s="78" t="s">
        <v>1818</v>
      </c>
      <c r="C870" s="77" t="s">
        <v>24</v>
      </c>
      <c r="D870" s="77" t="s">
        <v>510</v>
      </c>
      <c r="E870" s="77" t="s">
        <v>511</v>
      </c>
      <c r="F870" s="78" t="str">
        <f>VLOOKUP('Special Numbers_AT'!$AB$2,'Special Numbers_AT'!$AL$7:$AM$7,2,0)&amp;" "&amp;ROUNDUP('VG working'!F870*HLOOKUP('Special Numbers_AT'!$AB$2,'Special Numbers_AT'!$AC$2:$AI$3,2,0),4)</f>
        <v>€ 3.0281</v>
      </c>
      <c r="G870" s="78" t="str">
        <f>VLOOKUP('Special Numbers_AT'!$AB$2,'Special Numbers_AT'!$AL$7:$AM$7,2,0)&amp;" "&amp;ROUNDUP('VG working'!G870*HLOOKUP('Special Numbers_AT'!$AB$2,'Special Numbers_AT'!$AC$2:$AI$3,2,0),4)</f>
        <v>€ 3.0281</v>
      </c>
    </row>
    <row r="871" spans="2:7" hidden="1" x14ac:dyDescent="0.35">
      <c r="B871" s="78" t="s">
        <v>1818</v>
      </c>
      <c r="C871" s="77" t="s">
        <v>24</v>
      </c>
      <c r="D871" s="77" t="s">
        <v>1476</v>
      </c>
      <c r="E871" s="77" t="s">
        <v>1477</v>
      </c>
      <c r="F871" s="78" t="str">
        <f>VLOOKUP('Special Numbers_AT'!$AB$2,'Special Numbers_AT'!$AL$7:$AM$7,2,0)&amp;" "&amp;ROUNDUP('VG working'!F871*HLOOKUP('Special Numbers_AT'!$AB$2,'Special Numbers_AT'!$AC$2:$AI$3,2,0),4)</f>
        <v>€ 3.0281</v>
      </c>
      <c r="G871" s="78" t="str">
        <f>VLOOKUP('Special Numbers_AT'!$AB$2,'Special Numbers_AT'!$AL$7:$AM$7,2,0)&amp;" "&amp;ROUNDUP('VG working'!G871*HLOOKUP('Special Numbers_AT'!$AB$2,'Special Numbers_AT'!$AC$2:$AI$3,2,0),4)</f>
        <v>€ 3.0281</v>
      </c>
    </row>
    <row r="872" spans="2:7" hidden="1" x14ac:dyDescent="0.35">
      <c r="B872" s="78" t="s">
        <v>1818</v>
      </c>
      <c r="C872" s="77" t="s">
        <v>24</v>
      </c>
      <c r="D872" s="77" t="s">
        <v>1478</v>
      </c>
      <c r="E872" s="77" t="s">
        <v>1479</v>
      </c>
      <c r="F872" s="78" t="str">
        <f>VLOOKUP('Special Numbers_AT'!$AB$2,'Special Numbers_AT'!$AL$7:$AM$7,2,0)&amp;" "&amp;ROUNDUP('VG working'!F872*HLOOKUP('Special Numbers_AT'!$AB$2,'Special Numbers_AT'!$AC$2:$AI$3,2,0),4)</f>
        <v>€ 3.0281</v>
      </c>
      <c r="G872" s="78" t="str">
        <f>VLOOKUP('Special Numbers_AT'!$AB$2,'Special Numbers_AT'!$AL$7:$AM$7,2,0)&amp;" "&amp;ROUNDUP('VG working'!G872*HLOOKUP('Special Numbers_AT'!$AB$2,'Special Numbers_AT'!$AC$2:$AI$3,2,0),4)</f>
        <v>€ 3.0281</v>
      </c>
    </row>
    <row r="873" spans="2:7" hidden="1" x14ac:dyDescent="0.35">
      <c r="B873" s="78" t="s">
        <v>1818</v>
      </c>
      <c r="C873" s="77" t="s">
        <v>24</v>
      </c>
      <c r="D873" s="77" t="s">
        <v>1480</v>
      </c>
      <c r="E873" s="77" t="s">
        <v>1481</v>
      </c>
      <c r="F873" s="78" t="str">
        <f>VLOOKUP('Special Numbers_AT'!$AB$2,'Special Numbers_AT'!$AL$7:$AM$7,2,0)&amp;" "&amp;ROUNDUP('VG working'!F873*HLOOKUP('Special Numbers_AT'!$AB$2,'Special Numbers_AT'!$AC$2:$AI$3,2,0),4)</f>
        <v>€ 3.0281</v>
      </c>
      <c r="G873" s="78" t="str">
        <f>VLOOKUP('Special Numbers_AT'!$AB$2,'Special Numbers_AT'!$AL$7:$AM$7,2,0)&amp;" "&amp;ROUNDUP('VG working'!G873*HLOOKUP('Special Numbers_AT'!$AB$2,'Special Numbers_AT'!$AC$2:$AI$3,2,0),4)</f>
        <v>€ 3.0281</v>
      </c>
    </row>
    <row r="874" spans="2:7" hidden="1" x14ac:dyDescent="0.35">
      <c r="B874" s="78" t="s">
        <v>1808</v>
      </c>
      <c r="C874" s="77" t="s">
        <v>24</v>
      </c>
      <c r="D874" s="77" t="s">
        <v>512</v>
      </c>
      <c r="E874" s="77" t="s">
        <v>513</v>
      </c>
      <c r="F874" s="78" t="str">
        <f>VLOOKUP('Special Numbers_AT'!$AB$2,'Special Numbers_AT'!$AL$7:$AM$7,2,0)&amp;" "&amp;ROUNDUP('VG working'!F874*HLOOKUP('Special Numbers_AT'!$AB$2,'Special Numbers_AT'!$AC$2:$AI$3,2,0),4)</f>
        <v>€ 0.9012</v>
      </c>
      <c r="G874" s="78" t="str">
        <f>VLOOKUP('Special Numbers_AT'!$AB$2,'Special Numbers_AT'!$AL$7:$AM$7,2,0)&amp;" "&amp;ROUNDUP('VG working'!G874*HLOOKUP('Special Numbers_AT'!$AB$2,'Special Numbers_AT'!$AC$2:$AI$3,2,0),4)</f>
        <v>€ 0.9012</v>
      </c>
    </row>
    <row r="875" spans="2:7" hidden="1" x14ac:dyDescent="0.35">
      <c r="B875" s="78" t="s">
        <v>1818</v>
      </c>
      <c r="C875" s="77" t="s">
        <v>24</v>
      </c>
      <c r="D875" s="77" t="s">
        <v>1482</v>
      </c>
      <c r="E875" s="77" t="s">
        <v>1483</v>
      </c>
      <c r="F875" s="78" t="str">
        <f>VLOOKUP('Special Numbers_AT'!$AB$2,'Special Numbers_AT'!$AL$7:$AM$7,2,0)&amp;" "&amp;ROUNDUP('VG working'!F875*HLOOKUP('Special Numbers_AT'!$AB$2,'Special Numbers_AT'!$AC$2:$AI$3,2,0),4)</f>
        <v>€ 3.0281</v>
      </c>
      <c r="G875" s="78" t="str">
        <f>VLOOKUP('Special Numbers_AT'!$AB$2,'Special Numbers_AT'!$AL$7:$AM$7,2,0)&amp;" "&amp;ROUNDUP('VG working'!G875*HLOOKUP('Special Numbers_AT'!$AB$2,'Special Numbers_AT'!$AC$2:$AI$3,2,0),4)</f>
        <v>€ 3.0281</v>
      </c>
    </row>
    <row r="876" spans="2:7" hidden="1" x14ac:dyDescent="0.35">
      <c r="B876" s="78" t="s">
        <v>1817</v>
      </c>
      <c r="C876" s="77" t="s">
        <v>24</v>
      </c>
      <c r="D876" s="77" t="s">
        <v>1484</v>
      </c>
      <c r="E876" s="77" t="s">
        <v>1485</v>
      </c>
      <c r="F876" s="78" t="str">
        <f>VLOOKUP('Special Numbers_AT'!$AB$2,'Special Numbers_AT'!$AL$7:$AM$7,2,0)&amp;" "&amp;ROUNDUP('VG working'!F876*HLOOKUP('Special Numbers_AT'!$AB$2,'Special Numbers_AT'!$AC$2:$AI$3,2,0),4)</f>
        <v>€ 1.8023</v>
      </c>
      <c r="G876" s="78" t="str">
        <f>VLOOKUP('Special Numbers_AT'!$AB$2,'Special Numbers_AT'!$AL$7:$AM$7,2,0)&amp;" "&amp;ROUNDUP('VG working'!G876*HLOOKUP('Special Numbers_AT'!$AB$2,'Special Numbers_AT'!$AC$2:$AI$3,2,0),4)</f>
        <v>€ 1.8023</v>
      </c>
    </row>
    <row r="877" spans="2:7" hidden="1" x14ac:dyDescent="0.35">
      <c r="B877" s="78" t="s">
        <v>1818</v>
      </c>
      <c r="C877" s="77" t="s">
        <v>24</v>
      </c>
      <c r="D877" s="77" t="s">
        <v>1486</v>
      </c>
      <c r="E877" s="77" t="s">
        <v>1487</v>
      </c>
      <c r="F877" s="78" t="str">
        <f>VLOOKUP('Special Numbers_AT'!$AB$2,'Special Numbers_AT'!$AL$7:$AM$7,2,0)&amp;" "&amp;ROUNDUP('VG working'!F877*HLOOKUP('Special Numbers_AT'!$AB$2,'Special Numbers_AT'!$AC$2:$AI$3,2,0),4)</f>
        <v>€ 3.0281</v>
      </c>
      <c r="G877" s="78" t="str">
        <f>VLOOKUP('Special Numbers_AT'!$AB$2,'Special Numbers_AT'!$AL$7:$AM$7,2,0)&amp;" "&amp;ROUNDUP('VG working'!G877*HLOOKUP('Special Numbers_AT'!$AB$2,'Special Numbers_AT'!$AC$2:$AI$3,2,0),4)</f>
        <v>€ 3.0281</v>
      </c>
    </row>
    <row r="878" spans="2:7" hidden="1" x14ac:dyDescent="0.35">
      <c r="B878" s="78" t="s">
        <v>1818</v>
      </c>
      <c r="C878" s="77" t="s">
        <v>24</v>
      </c>
      <c r="D878" s="77" t="s">
        <v>1488</v>
      </c>
      <c r="E878" s="77" t="s">
        <v>1489</v>
      </c>
      <c r="F878" s="78" t="str">
        <f>VLOOKUP('Special Numbers_AT'!$AB$2,'Special Numbers_AT'!$AL$7:$AM$7,2,0)&amp;" "&amp;ROUNDUP('VG working'!F878*HLOOKUP('Special Numbers_AT'!$AB$2,'Special Numbers_AT'!$AC$2:$AI$3,2,0),4)</f>
        <v>€ 3.0281</v>
      </c>
      <c r="G878" s="78" t="str">
        <f>VLOOKUP('Special Numbers_AT'!$AB$2,'Special Numbers_AT'!$AL$7:$AM$7,2,0)&amp;" "&amp;ROUNDUP('VG working'!G878*HLOOKUP('Special Numbers_AT'!$AB$2,'Special Numbers_AT'!$AC$2:$AI$3,2,0),4)</f>
        <v>€ 3.0281</v>
      </c>
    </row>
    <row r="879" spans="2:7" hidden="1" x14ac:dyDescent="0.35">
      <c r="B879" s="78" t="s">
        <v>1818</v>
      </c>
      <c r="C879" s="77" t="s">
        <v>24</v>
      </c>
      <c r="D879" s="77" t="s">
        <v>1490</v>
      </c>
      <c r="E879" s="77" t="s">
        <v>1491</v>
      </c>
      <c r="F879" s="78" t="str">
        <f>VLOOKUP('Special Numbers_AT'!$AB$2,'Special Numbers_AT'!$AL$7:$AM$7,2,0)&amp;" "&amp;ROUNDUP('VG working'!F879*HLOOKUP('Special Numbers_AT'!$AB$2,'Special Numbers_AT'!$AC$2:$AI$3,2,0),4)</f>
        <v>€ 3.0281</v>
      </c>
      <c r="G879" s="78" t="str">
        <f>VLOOKUP('Special Numbers_AT'!$AB$2,'Special Numbers_AT'!$AL$7:$AM$7,2,0)&amp;" "&amp;ROUNDUP('VG working'!G879*HLOOKUP('Special Numbers_AT'!$AB$2,'Special Numbers_AT'!$AC$2:$AI$3,2,0),4)</f>
        <v>€ 3.0281</v>
      </c>
    </row>
    <row r="880" spans="2:7" hidden="1" x14ac:dyDescent="0.35">
      <c r="B880" s="78" t="s">
        <v>1818</v>
      </c>
      <c r="C880" s="77" t="s">
        <v>24</v>
      </c>
      <c r="D880" s="77" t="s">
        <v>1492</v>
      </c>
      <c r="E880" s="77" t="s">
        <v>1493</v>
      </c>
      <c r="F880" s="78" t="str">
        <f>VLOOKUP('Special Numbers_AT'!$AB$2,'Special Numbers_AT'!$AL$7:$AM$7,2,0)&amp;" "&amp;ROUNDUP('VG working'!F880*HLOOKUP('Special Numbers_AT'!$AB$2,'Special Numbers_AT'!$AC$2:$AI$3,2,0),4)</f>
        <v>€ 3.0281</v>
      </c>
      <c r="G880" s="78" t="str">
        <f>VLOOKUP('Special Numbers_AT'!$AB$2,'Special Numbers_AT'!$AL$7:$AM$7,2,0)&amp;" "&amp;ROUNDUP('VG working'!G880*HLOOKUP('Special Numbers_AT'!$AB$2,'Special Numbers_AT'!$AC$2:$AI$3,2,0),4)</f>
        <v>€ 3.0281</v>
      </c>
    </row>
    <row r="881" spans="2:7" hidden="1" x14ac:dyDescent="0.35">
      <c r="B881" s="78" t="s">
        <v>1818</v>
      </c>
      <c r="C881" s="77" t="s">
        <v>24</v>
      </c>
      <c r="D881" s="77" t="s">
        <v>1494</v>
      </c>
      <c r="E881" s="77" t="s">
        <v>1495</v>
      </c>
      <c r="F881" s="78" t="str">
        <f>VLOOKUP('Special Numbers_AT'!$AB$2,'Special Numbers_AT'!$AL$7:$AM$7,2,0)&amp;" "&amp;ROUNDUP('VG working'!F881*HLOOKUP('Special Numbers_AT'!$AB$2,'Special Numbers_AT'!$AC$2:$AI$3,2,0),4)</f>
        <v>€ 3.0281</v>
      </c>
      <c r="G881" s="78" t="str">
        <f>VLOOKUP('Special Numbers_AT'!$AB$2,'Special Numbers_AT'!$AL$7:$AM$7,2,0)&amp;" "&amp;ROUNDUP('VG working'!G881*HLOOKUP('Special Numbers_AT'!$AB$2,'Special Numbers_AT'!$AC$2:$AI$3,2,0),4)</f>
        <v>€ 3.0281</v>
      </c>
    </row>
    <row r="882" spans="2:7" hidden="1" x14ac:dyDescent="0.35">
      <c r="B882" s="78" t="s">
        <v>1818</v>
      </c>
      <c r="C882" s="77" t="s">
        <v>24</v>
      </c>
      <c r="D882" s="77" t="s">
        <v>1496</v>
      </c>
      <c r="E882" s="77" t="s">
        <v>1497</v>
      </c>
      <c r="F882" s="78" t="str">
        <f>VLOOKUP('Special Numbers_AT'!$AB$2,'Special Numbers_AT'!$AL$7:$AM$7,2,0)&amp;" "&amp;ROUNDUP('VG working'!F882*HLOOKUP('Special Numbers_AT'!$AB$2,'Special Numbers_AT'!$AC$2:$AI$3,2,0),4)</f>
        <v>€ 3.0281</v>
      </c>
      <c r="G882" s="78" t="str">
        <f>VLOOKUP('Special Numbers_AT'!$AB$2,'Special Numbers_AT'!$AL$7:$AM$7,2,0)&amp;" "&amp;ROUNDUP('VG working'!G882*HLOOKUP('Special Numbers_AT'!$AB$2,'Special Numbers_AT'!$AC$2:$AI$3,2,0),4)</f>
        <v>€ 3.0281</v>
      </c>
    </row>
    <row r="883" spans="2:7" hidden="1" x14ac:dyDescent="0.35">
      <c r="B883" s="78" t="s">
        <v>1818</v>
      </c>
      <c r="C883" s="77" t="s">
        <v>24</v>
      </c>
      <c r="D883" s="77" t="s">
        <v>1498</v>
      </c>
      <c r="E883" s="77" t="s">
        <v>1499</v>
      </c>
      <c r="F883" s="78" t="str">
        <f>VLOOKUP('Special Numbers_AT'!$AB$2,'Special Numbers_AT'!$AL$7:$AM$7,2,0)&amp;" "&amp;ROUNDUP('VG working'!F883*HLOOKUP('Special Numbers_AT'!$AB$2,'Special Numbers_AT'!$AC$2:$AI$3,2,0),4)</f>
        <v>€ 3.0281</v>
      </c>
      <c r="G883" s="78" t="str">
        <f>VLOOKUP('Special Numbers_AT'!$AB$2,'Special Numbers_AT'!$AL$7:$AM$7,2,0)&amp;" "&amp;ROUNDUP('VG working'!G883*HLOOKUP('Special Numbers_AT'!$AB$2,'Special Numbers_AT'!$AC$2:$AI$3,2,0),4)</f>
        <v>€ 3.0281</v>
      </c>
    </row>
    <row r="884" spans="2:7" hidden="1" x14ac:dyDescent="0.35">
      <c r="B884" s="78" t="s">
        <v>1818</v>
      </c>
      <c r="C884" s="77" t="s">
        <v>24</v>
      </c>
      <c r="D884" s="77" t="s">
        <v>1500</v>
      </c>
      <c r="E884" s="77" t="s">
        <v>1501</v>
      </c>
      <c r="F884" s="78" t="str">
        <f>VLOOKUP('Special Numbers_AT'!$AB$2,'Special Numbers_AT'!$AL$7:$AM$7,2,0)&amp;" "&amp;ROUNDUP('VG working'!F884*HLOOKUP('Special Numbers_AT'!$AB$2,'Special Numbers_AT'!$AC$2:$AI$3,2,0),4)</f>
        <v>€ 3.0281</v>
      </c>
      <c r="G884" s="78" t="str">
        <f>VLOOKUP('Special Numbers_AT'!$AB$2,'Special Numbers_AT'!$AL$7:$AM$7,2,0)&amp;" "&amp;ROUNDUP('VG working'!G884*HLOOKUP('Special Numbers_AT'!$AB$2,'Special Numbers_AT'!$AC$2:$AI$3,2,0),4)</f>
        <v>€ 3.0281</v>
      </c>
    </row>
    <row r="885" spans="2:7" hidden="1" x14ac:dyDescent="0.35">
      <c r="B885" s="78" t="s">
        <v>1818</v>
      </c>
      <c r="C885" s="77" t="s">
        <v>24</v>
      </c>
      <c r="D885" s="77" t="s">
        <v>1502</v>
      </c>
      <c r="E885" s="77" t="s">
        <v>1503</v>
      </c>
      <c r="F885" s="78" t="str">
        <f>VLOOKUP('Special Numbers_AT'!$AB$2,'Special Numbers_AT'!$AL$7:$AM$7,2,0)&amp;" "&amp;ROUNDUP('VG working'!F885*HLOOKUP('Special Numbers_AT'!$AB$2,'Special Numbers_AT'!$AC$2:$AI$3,2,0),4)</f>
        <v>€ 3.0281</v>
      </c>
      <c r="G885" s="78" t="str">
        <f>VLOOKUP('Special Numbers_AT'!$AB$2,'Special Numbers_AT'!$AL$7:$AM$7,2,0)&amp;" "&amp;ROUNDUP('VG working'!G885*HLOOKUP('Special Numbers_AT'!$AB$2,'Special Numbers_AT'!$AC$2:$AI$3,2,0),4)</f>
        <v>€ 3.0281</v>
      </c>
    </row>
    <row r="886" spans="2:7" hidden="1" x14ac:dyDescent="0.35">
      <c r="B886" s="78" t="s">
        <v>1818</v>
      </c>
      <c r="C886" s="77" t="s">
        <v>24</v>
      </c>
      <c r="D886" s="77" t="s">
        <v>1504</v>
      </c>
      <c r="E886" s="77" t="s">
        <v>1505</v>
      </c>
      <c r="F886" s="78" t="str">
        <f>VLOOKUP('Special Numbers_AT'!$AB$2,'Special Numbers_AT'!$AL$7:$AM$7,2,0)&amp;" "&amp;ROUNDUP('VG working'!F886*HLOOKUP('Special Numbers_AT'!$AB$2,'Special Numbers_AT'!$AC$2:$AI$3,2,0),4)</f>
        <v>€ 3.0281</v>
      </c>
      <c r="G886" s="78" t="str">
        <f>VLOOKUP('Special Numbers_AT'!$AB$2,'Special Numbers_AT'!$AL$7:$AM$7,2,0)&amp;" "&amp;ROUNDUP('VG working'!G886*HLOOKUP('Special Numbers_AT'!$AB$2,'Special Numbers_AT'!$AC$2:$AI$3,2,0),4)</f>
        <v>€ 3.0281</v>
      </c>
    </row>
    <row r="887" spans="2:7" hidden="1" x14ac:dyDescent="0.35">
      <c r="B887" s="78" t="s">
        <v>1818</v>
      </c>
      <c r="C887" s="77" t="s">
        <v>24</v>
      </c>
      <c r="D887" s="77" t="s">
        <v>1506</v>
      </c>
      <c r="E887" s="77" t="s">
        <v>1507</v>
      </c>
      <c r="F887" s="78" t="str">
        <f>VLOOKUP('Special Numbers_AT'!$AB$2,'Special Numbers_AT'!$AL$7:$AM$7,2,0)&amp;" "&amp;ROUNDUP('VG working'!F887*HLOOKUP('Special Numbers_AT'!$AB$2,'Special Numbers_AT'!$AC$2:$AI$3,2,0),4)</f>
        <v>€ 3.0281</v>
      </c>
      <c r="G887" s="78" t="str">
        <f>VLOOKUP('Special Numbers_AT'!$AB$2,'Special Numbers_AT'!$AL$7:$AM$7,2,0)&amp;" "&amp;ROUNDUP('VG working'!G887*HLOOKUP('Special Numbers_AT'!$AB$2,'Special Numbers_AT'!$AC$2:$AI$3,2,0),4)</f>
        <v>€ 3.0281</v>
      </c>
    </row>
    <row r="888" spans="2:7" hidden="1" x14ac:dyDescent="0.35">
      <c r="B888" s="78" t="s">
        <v>1818</v>
      </c>
      <c r="C888" s="77" t="s">
        <v>24</v>
      </c>
      <c r="D888" s="77" t="s">
        <v>1508</v>
      </c>
      <c r="E888" s="77" t="s">
        <v>1509</v>
      </c>
      <c r="F888" s="78" t="str">
        <f>VLOOKUP('Special Numbers_AT'!$AB$2,'Special Numbers_AT'!$AL$7:$AM$7,2,0)&amp;" "&amp;ROUNDUP('VG working'!F888*HLOOKUP('Special Numbers_AT'!$AB$2,'Special Numbers_AT'!$AC$2:$AI$3,2,0),4)</f>
        <v>€ 3.0281</v>
      </c>
      <c r="G888" s="78" t="str">
        <f>VLOOKUP('Special Numbers_AT'!$AB$2,'Special Numbers_AT'!$AL$7:$AM$7,2,0)&amp;" "&amp;ROUNDUP('VG working'!G888*HLOOKUP('Special Numbers_AT'!$AB$2,'Special Numbers_AT'!$AC$2:$AI$3,2,0),4)</f>
        <v>€ 3.0281</v>
      </c>
    </row>
    <row r="889" spans="2:7" hidden="1" x14ac:dyDescent="0.35">
      <c r="B889" s="78" t="s">
        <v>1818</v>
      </c>
      <c r="C889" s="77" t="s">
        <v>24</v>
      </c>
      <c r="D889" s="77" t="s">
        <v>1510</v>
      </c>
      <c r="E889" s="77" t="s">
        <v>1511</v>
      </c>
      <c r="F889" s="78" t="str">
        <f>VLOOKUP('Special Numbers_AT'!$AB$2,'Special Numbers_AT'!$AL$7:$AM$7,2,0)&amp;" "&amp;ROUNDUP('VG working'!F889*HLOOKUP('Special Numbers_AT'!$AB$2,'Special Numbers_AT'!$AC$2:$AI$3,2,0),4)</f>
        <v>€ 3.0281</v>
      </c>
      <c r="G889" s="78" t="str">
        <f>VLOOKUP('Special Numbers_AT'!$AB$2,'Special Numbers_AT'!$AL$7:$AM$7,2,0)&amp;" "&amp;ROUNDUP('VG working'!G889*HLOOKUP('Special Numbers_AT'!$AB$2,'Special Numbers_AT'!$AC$2:$AI$3,2,0),4)</f>
        <v>€ 3.0281</v>
      </c>
    </row>
    <row r="890" spans="2:7" hidden="1" x14ac:dyDescent="0.35">
      <c r="B890" s="78" t="s">
        <v>1818</v>
      </c>
      <c r="C890" s="77" t="s">
        <v>24</v>
      </c>
      <c r="D890" s="77" t="s">
        <v>1512</v>
      </c>
      <c r="E890" s="77" t="s">
        <v>1513</v>
      </c>
      <c r="F890" s="78" t="str">
        <f>VLOOKUP('Special Numbers_AT'!$AB$2,'Special Numbers_AT'!$AL$7:$AM$7,2,0)&amp;" "&amp;ROUNDUP('VG working'!F890*HLOOKUP('Special Numbers_AT'!$AB$2,'Special Numbers_AT'!$AC$2:$AI$3,2,0),4)</f>
        <v>€ 3.0281</v>
      </c>
      <c r="G890" s="78" t="str">
        <f>VLOOKUP('Special Numbers_AT'!$AB$2,'Special Numbers_AT'!$AL$7:$AM$7,2,0)&amp;" "&amp;ROUNDUP('VG working'!G890*HLOOKUP('Special Numbers_AT'!$AB$2,'Special Numbers_AT'!$AC$2:$AI$3,2,0),4)</f>
        <v>€ 3.0281</v>
      </c>
    </row>
    <row r="891" spans="2:7" hidden="1" x14ac:dyDescent="0.35">
      <c r="B891" s="78" t="s">
        <v>1818</v>
      </c>
      <c r="C891" s="77" t="s">
        <v>24</v>
      </c>
      <c r="D891" s="77" t="s">
        <v>1514</v>
      </c>
      <c r="E891" s="77" t="s">
        <v>1515</v>
      </c>
      <c r="F891" s="78" t="str">
        <f>VLOOKUP('Special Numbers_AT'!$AB$2,'Special Numbers_AT'!$AL$7:$AM$7,2,0)&amp;" "&amp;ROUNDUP('VG working'!F891*HLOOKUP('Special Numbers_AT'!$AB$2,'Special Numbers_AT'!$AC$2:$AI$3,2,0),4)</f>
        <v>€ 3.0281</v>
      </c>
      <c r="G891" s="78" t="str">
        <f>VLOOKUP('Special Numbers_AT'!$AB$2,'Special Numbers_AT'!$AL$7:$AM$7,2,0)&amp;" "&amp;ROUNDUP('VG working'!G891*HLOOKUP('Special Numbers_AT'!$AB$2,'Special Numbers_AT'!$AC$2:$AI$3,2,0),4)</f>
        <v>€ 3.0281</v>
      </c>
    </row>
    <row r="892" spans="2:7" hidden="1" x14ac:dyDescent="0.35">
      <c r="B892" s="78" t="s">
        <v>1818</v>
      </c>
      <c r="C892" s="77" t="s">
        <v>24</v>
      </c>
      <c r="D892" s="77" t="s">
        <v>1516</v>
      </c>
      <c r="E892" s="77" t="s">
        <v>1517</v>
      </c>
      <c r="F892" s="78" t="str">
        <f>VLOOKUP('Special Numbers_AT'!$AB$2,'Special Numbers_AT'!$AL$7:$AM$7,2,0)&amp;" "&amp;ROUNDUP('VG working'!F892*HLOOKUP('Special Numbers_AT'!$AB$2,'Special Numbers_AT'!$AC$2:$AI$3,2,0),4)</f>
        <v>€ 3.0281</v>
      </c>
      <c r="G892" s="78" t="str">
        <f>VLOOKUP('Special Numbers_AT'!$AB$2,'Special Numbers_AT'!$AL$7:$AM$7,2,0)&amp;" "&amp;ROUNDUP('VG working'!G892*HLOOKUP('Special Numbers_AT'!$AB$2,'Special Numbers_AT'!$AC$2:$AI$3,2,0),4)</f>
        <v>€ 3.0281</v>
      </c>
    </row>
    <row r="893" spans="2:7" hidden="1" x14ac:dyDescent="0.35">
      <c r="B893" s="78" t="s">
        <v>1818</v>
      </c>
      <c r="C893" s="77" t="s">
        <v>24</v>
      </c>
      <c r="D893" s="77" t="s">
        <v>1518</v>
      </c>
      <c r="E893" s="77" t="s">
        <v>1519</v>
      </c>
      <c r="F893" s="78" t="str">
        <f>VLOOKUP('Special Numbers_AT'!$AB$2,'Special Numbers_AT'!$AL$7:$AM$7,2,0)&amp;" "&amp;ROUNDUP('VG working'!F893*HLOOKUP('Special Numbers_AT'!$AB$2,'Special Numbers_AT'!$AC$2:$AI$3,2,0),4)</f>
        <v>€ 3.0281</v>
      </c>
      <c r="G893" s="78" t="str">
        <f>VLOOKUP('Special Numbers_AT'!$AB$2,'Special Numbers_AT'!$AL$7:$AM$7,2,0)&amp;" "&amp;ROUNDUP('VG working'!G893*HLOOKUP('Special Numbers_AT'!$AB$2,'Special Numbers_AT'!$AC$2:$AI$3,2,0),4)</f>
        <v>€ 3.0281</v>
      </c>
    </row>
    <row r="894" spans="2:7" hidden="1" x14ac:dyDescent="0.35">
      <c r="B894" s="78" t="s">
        <v>1818</v>
      </c>
      <c r="C894" s="77" t="s">
        <v>24</v>
      </c>
      <c r="D894" s="77" t="s">
        <v>1520</v>
      </c>
      <c r="E894" s="77" t="s">
        <v>1520</v>
      </c>
      <c r="F894" s="78" t="str">
        <f>VLOOKUP('Special Numbers_AT'!$AB$2,'Special Numbers_AT'!$AL$7:$AM$7,2,0)&amp;" "&amp;ROUNDUP('VG working'!F894*HLOOKUP('Special Numbers_AT'!$AB$2,'Special Numbers_AT'!$AC$2:$AI$3,2,0),4)</f>
        <v>€ 3.0281</v>
      </c>
      <c r="G894" s="78" t="str">
        <f>VLOOKUP('Special Numbers_AT'!$AB$2,'Special Numbers_AT'!$AL$7:$AM$7,2,0)&amp;" "&amp;ROUNDUP('VG working'!G894*HLOOKUP('Special Numbers_AT'!$AB$2,'Special Numbers_AT'!$AC$2:$AI$3,2,0),4)</f>
        <v>€ 3.0281</v>
      </c>
    </row>
    <row r="895" spans="2:7" hidden="1" x14ac:dyDescent="0.35">
      <c r="B895" s="78" t="s">
        <v>1818</v>
      </c>
      <c r="C895" s="77" t="s">
        <v>24</v>
      </c>
      <c r="D895" s="77" t="s">
        <v>1521</v>
      </c>
      <c r="E895" s="77" t="s">
        <v>1521</v>
      </c>
      <c r="F895" s="78" t="str">
        <f>VLOOKUP('Special Numbers_AT'!$AB$2,'Special Numbers_AT'!$AL$7:$AM$7,2,0)&amp;" "&amp;ROUNDUP('VG working'!F895*HLOOKUP('Special Numbers_AT'!$AB$2,'Special Numbers_AT'!$AC$2:$AI$3,2,0),4)</f>
        <v>€ 3.0281</v>
      </c>
      <c r="G895" s="78" t="str">
        <f>VLOOKUP('Special Numbers_AT'!$AB$2,'Special Numbers_AT'!$AL$7:$AM$7,2,0)&amp;" "&amp;ROUNDUP('VG working'!G895*HLOOKUP('Special Numbers_AT'!$AB$2,'Special Numbers_AT'!$AC$2:$AI$3,2,0),4)</f>
        <v>€ 3.0281</v>
      </c>
    </row>
    <row r="896" spans="2:7" hidden="1" x14ac:dyDescent="0.35">
      <c r="B896" s="78" t="s">
        <v>1818</v>
      </c>
      <c r="C896" s="77" t="s">
        <v>24</v>
      </c>
      <c r="D896" s="77" t="s">
        <v>1522</v>
      </c>
      <c r="E896" s="77" t="s">
        <v>1522</v>
      </c>
      <c r="F896" s="78" t="str">
        <f>VLOOKUP('Special Numbers_AT'!$AB$2,'Special Numbers_AT'!$AL$7:$AM$7,2,0)&amp;" "&amp;ROUNDUP('VG working'!F896*HLOOKUP('Special Numbers_AT'!$AB$2,'Special Numbers_AT'!$AC$2:$AI$3,2,0),4)</f>
        <v>€ 3.0281</v>
      </c>
      <c r="G896" s="78" t="str">
        <f>VLOOKUP('Special Numbers_AT'!$AB$2,'Special Numbers_AT'!$AL$7:$AM$7,2,0)&amp;" "&amp;ROUNDUP('VG working'!G896*HLOOKUP('Special Numbers_AT'!$AB$2,'Special Numbers_AT'!$AC$2:$AI$3,2,0),4)</f>
        <v>€ 3.0281</v>
      </c>
    </row>
    <row r="897" spans="2:7" hidden="1" x14ac:dyDescent="0.35">
      <c r="B897" s="78" t="s">
        <v>1818</v>
      </c>
      <c r="C897" s="77" t="s">
        <v>24</v>
      </c>
      <c r="D897" s="77" t="s">
        <v>1523</v>
      </c>
      <c r="E897" s="77" t="s">
        <v>1524</v>
      </c>
      <c r="F897" s="78" t="str">
        <f>VLOOKUP('Special Numbers_AT'!$AB$2,'Special Numbers_AT'!$AL$7:$AM$7,2,0)&amp;" "&amp;ROUNDUP('VG working'!F897*HLOOKUP('Special Numbers_AT'!$AB$2,'Special Numbers_AT'!$AC$2:$AI$3,2,0),4)</f>
        <v>€ 3.0281</v>
      </c>
      <c r="G897" s="78" t="str">
        <f>VLOOKUP('Special Numbers_AT'!$AB$2,'Special Numbers_AT'!$AL$7:$AM$7,2,0)&amp;" "&amp;ROUNDUP('VG working'!G897*HLOOKUP('Special Numbers_AT'!$AB$2,'Special Numbers_AT'!$AC$2:$AI$3,2,0),4)</f>
        <v>€ 3.0281</v>
      </c>
    </row>
    <row r="898" spans="2:7" hidden="1" x14ac:dyDescent="0.35">
      <c r="B898" s="78" t="s">
        <v>1818</v>
      </c>
      <c r="C898" s="77" t="s">
        <v>24</v>
      </c>
      <c r="D898" s="77" t="s">
        <v>1525</v>
      </c>
      <c r="E898" s="77" t="s">
        <v>1526</v>
      </c>
      <c r="F898" s="78" t="str">
        <f>VLOOKUP('Special Numbers_AT'!$AB$2,'Special Numbers_AT'!$AL$7:$AM$7,2,0)&amp;" "&amp;ROUNDUP('VG working'!F898*HLOOKUP('Special Numbers_AT'!$AB$2,'Special Numbers_AT'!$AC$2:$AI$3,2,0),4)</f>
        <v>€ 3.0281</v>
      </c>
      <c r="G898" s="78" t="str">
        <f>VLOOKUP('Special Numbers_AT'!$AB$2,'Special Numbers_AT'!$AL$7:$AM$7,2,0)&amp;" "&amp;ROUNDUP('VG working'!G898*HLOOKUP('Special Numbers_AT'!$AB$2,'Special Numbers_AT'!$AC$2:$AI$3,2,0),4)</f>
        <v>€ 3.0281</v>
      </c>
    </row>
    <row r="899" spans="2:7" hidden="1" x14ac:dyDescent="0.35">
      <c r="B899" s="78" t="s">
        <v>1818</v>
      </c>
      <c r="C899" s="77" t="s">
        <v>24</v>
      </c>
      <c r="D899" s="77" t="s">
        <v>1527</v>
      </c>
      <c r="E899" s="77" t="s">
        <v>1528</v>
      </c>
      <c r="F899" s="78" t="str">
        <f>VLOOKUP('Special Numbers_AT'!$AB$2,'Special Numbers_AT'!$AL$7:$AM$7,2,0)&amp;" "&amp;ROUNDUP('VG working'!F899*HLOOKUP('Special Numbers_AT'!$AB$2,'Special Numbers_AT'!$AC$2:$AI$3,2,0),4)</f>
        <v>€ 3.0281</v>
      </c>
      <c r="G899" s="78" t="str">
        <f>VLOOKUP('Special Numbers_AT'!$AB$2,'Special Numbers_AT'!$AL$7:$AM$7,2,0)&amp;" "&amp;ROUNDUP('VG working'!G899*HLOOKUP('Special Numbers_AT'!$AB$2,'Special Numbers_AT'!$AC$2:$AI$3,2,0),4)</f>
        <v>€ 3.0281</v>
      </c>
    </row>
    <row r="900" spans="2:7" hidden="1" x14ac:dyDescent="0.35">
      <c r="B900" s="78" t="s">
        <v>1818</v>
      </c>
      <c r="C900" s="77" t="s">
        <v>24</v>
      </c>
      <c r="D900" s="77" t="s">
        <v>1529</v>
      </c>
      <c r="E900" s="77" t="s">
        <v>1530</v>
      </c>
      <c r="F900" s="78" t="str">
        <f>VLOOKUP('Special Numbers_AT'!$AB$2,'Special Numbers_AT'!$AL$7:$AM$7,2,0)&amp;" "&amp;ROUNDUP('VG working'!F900*HLOOKUP('Special Numbers_AT'!$AB$2,'Special Numbers_AT'!$AC$2:$AI$3,2,0),4)</f>
        <v>€ 3.0281</v>
      </c>
      <c r="G900" s="78" t="str">
        <f>VLOOKUP('Special Numbers_AT'!$AB$2,'Special Numbers_AT'!$AL$7:$AM$7,2,0)&amp;" "&amp;ROUNDUP('VG working'!G900*HLOOKUP('Special Numbers_AT'!$AB$2,'Special Numbers_AT'!$AC$2:$AI$3,2,0),4)</f>
        <v>€ 3.0281</v>
      </c>
    </row>
    <row r="901" spans="2:7" hidden="1" x14ac:dyDescent="0.35">
      <c r="B901" s="78" t="s">
        <v>1818</v>
      </c>
      <c r="C901" s="77" t="s">
        <v>24</v>
      </c>
      <c r="D901" s="77" t="s">
        <v>1531</v>
      </c>
      <c r="E901" s="77" t="s">
        <v>1532</v>
      </c>
      <c r="F901" s="78" t="str">
        <f>VLOOKUP('Special Numbers_AT'!$AB$2,'Special Numbers_AT'!$AL$7:$AM$7,2,0)&amp;" "&amp;ROUNDUP('VG working'!F901*HLOOKUP('Special Numbers_AT'!$AB$2,'Special Numbers_AT'!$AC$2:$AI$3,2,0),4)</f>
        <v>€ 3.0281</v>
      </c>
      <c r="G901" s="78" t="str">
        <f>VLOOKUP('Special Numbers_AT'!$AB$2,'Special Numbers_AT'!$AL$7:$AM$7,2,0)&amp;" "&amp;ROUNDUP('VG working'!G901*HLOOKUP('Special Numbers_AT'!$AB$2,'Special Numbers_AT'!$AC$2:$AI$3,2,0),4)</f>
        <v>€ 3.0281</v>
      </c>
    </row>
    <row r="902" spans="2:7" hidden="1" x14ac:dyDescent="0.35">
      <c r="B902" s="78" t="s">
        <v>1818</v>
      </c>
      <c r="C902" s="77" t="s">
        <v>24</v>
      </c>
      <c r="D902" s="77" t="s">
        <v>1533</v>
      </c>
      <c r="E902" s="77" t="s">
        <v>1534</v>
      </c>
      <c r="F902" s="78" t="str">
        <f>VLOOKUP('Special Numbers_AT'!$AB$2,'Special Numbers_AT'!$AL$7:$AM$7,2,0)&amp;" "&amp;ROUNDUP('VG working'!F902*HLOOKUP('Special Numbers_AT'!$AB$2,'Special Numbers_AT'!$AC$2:$AI$3,2,0),4)</f>
        <v>€ 3.0281</v>
      </c>
      <c r="G902" s="78" t="str">
        <f>VLOOKUP('Special Numbers_AT'!$AB$2,'Special Numbers_AT'!$AL$7:$AM$7,2,0)&amp;" "&amp;ROUNDUP('VG working'!G902*HLOOKUP('Special Numbers_AT'!$AB$2,'Special Numbers_AT'!$AC$2:$AI$3,2,0),4)</f>
        <v>€ 3.0281</v>
      </c>
    </row>
    <row r="903" spans="2:7" hidden="1" x14ac:dyDescent="0.35">
      <c r="B903" s="78" t="s">
        <v>1818</v>
      </c>
      <c r="C903" s="77" t="s">
        <v>24</v>
      </c>
      <c r="D903" s="77" t="s">
        <v>1535</v>
      </c>
      <c r="E903" s="77" t="s">
        <v>1536</v>
      </c>
      <c r="F903" s="78" t="str">
        <f>VLOOKUP('Special Numbers_AT'!$AB$2,'Special Numbers_AT'!$AL$7:$AM$7,2,0)&amp;" "&amp;ROUNDUP('VG working'!F903*HLOOKUP('Special Numbers_AT'!$AB$2,'Special Numbers_AT'!$AC$2:$AI$3,2,0),4)</f>
        <v>€ 3.0281</v>
      </c>
      <c r="G903" s="78" t="str">
        <f>VLOOKUP('Special Numbers_AT'!$AB$2,'Special Numbers_AT'!$AL$7:$AM$7,2,0)&amp;" "&amp;ROUNDUP('VG working'!G903*HLOOKUP('Special Numbers_AT'!$AB$2,'Special Numbers_AT'!$AC$2:$AI$3,2,0),4)</f>
        <v>€ 3.0281</v>
      </c>
    </row>
    <row r="904" spans="2:7" hidden="1" x14ac:dyDescent="0.35">
      <c r="B904" s="78" t="s">
        <v>1818</v>
      </c>
      <c r="C904" s="77" t="s">
        <v>24</v>
      </c>
      <c r="D904" s="77" t="s">
        <v>1537</v>
      </c>
      <c r="E904" s="77" t="s">
        <v>1538</v>
      </c>
      <c r="F904" s="78" t="str">
        <f>VLOOKUP('Special Numbers_AT'!$AB$2,'Special Numbers_AT'!$AL$7:$AM$7,2,0)&amp;" "&amp;ROUNDUP('VG working'!F904*HLOOKUP('Special Numbers_AT'!$AB$2,'Special Numbers_AT'!$AC$2:$AI$3,2,0),4)</f>
        <v>€ 3.0281</v>
      </c>
      <c r="G904" s="78" t="str">
        <f>VLOOKUP('Special Numbers_AT'!$AB$2,'Special Numbers_AT'!$AL$7:$AM$7,2,0)&amp;" "&amp;ROUNDUP('VG working'!G904*HLOOKUP('Special Numbers_AT'!$AB$2,'Special Numbers_AT'!$AC$2:$AI$3,2,0),4)</f>
        <v>€ 3.0281</v>
      </c>
    </row>
    <row r="905" spans="2:7" hidden="1" x14ac:dyDescent="0.35">
      <c r="B905" s="78" t="s">
        <v>1818</v>
      </c>
      <c r="C905" s="77" t="s">
        <v>24</v>
      </c>
      <c r="D905" s="77" t="s">
        <v>1539</v>
      </c>
      <c r="E905" s="77" t="s">
        <v>1539</v>
      </c>
      <c r="F905" s="78" t="str">
        <f>VLOOKUP('Special Numbers_AT'!$AB$2,'Special Numbers_AT'!$AL$7:$AM$7,2,0)&amp;" "&amp;ROUNDUP('VG working'!F905*HLOOKUP('Special Numbers_AT'!$AB$2,'Special Numbers_AT'!$AC$2:$AI$3,2,0),4)</f>
        <v>€ 3.0281</v>
      </c>
      <c r="G905" s="78" t="str">
        <f>VLOOKUP('Special Numbers_AT'!$AB$2,'Special Numbers_AT'!$AL$7:$AM$7,2,0)&amp;" "&amp;ROUNDUP('VG working'!G905*HLOOKUP('Special Numbers_AT'!$AB$2,'Special Numbers_AT'!$AC$2:$AI$3,2,0),4)</f>
        <v>€ 3.0281</v>
      </c>
    </row>
    <row r="906" spans="2:7" hidden="1" x14ac:dyDescent="0.35">
      <c r="B906" s="78" t="s">
        <v>1818</v>
      </c>
      <c r="C906" s="77" t="s">
        <v>24</v>
      </c>
      <c r="D906" s="77" t="s">
        <v>1540</v>
      </c>
      <c r="E906" s="77" t="s">
        <v>1541</v>
      </c>
      <c r="F906" s="78" t="str">
        <f>VLOOKUP('Special Numbers_AT'!$AB$2,'Special Numbers_AT'!$AL$7:$AM$7,2,0)&amp;" "&amp;ROUNDUP('VG working'!F906*HLOOKUP('Special Numbers_AT'!$AB$2,'Special Numbers_AT'!$AC$2:$AI$3,2,0),4)</f>
        <v>€ 3.0281</v>
      </c>
      <c r="G906" s="78" t="str">
        <f>VLOOKUP('Special Numbers_AT'!$AB$2,'Special Numbers_AT'!$AL$7:$AM$7,2,0)&amp;" "&amp;ROUNDUP('VG working'!G906*HLOOKUP('Special Numbers_AT'!$AB$2,'Special Numbers_AT'!$AC$2:$AI$3,2,0),4)</f>
        <v>€ 3.0281</v>
      </c>
    </row>
    <row r="907" spans="2:7" hidden="1" x14ac:dyDescent="0.35">
      <c r="B907" s="78" t="s">
        <v>1817</v>
      </c>
      <c r="C907" s="77" t="s">
        <v>24</v>
      </c>
      <c r="D907" s="77" t="s">
        <v>1542</v>
      </c>
      <c r="E907" s="77" t="s">
        <v>1542</v>
      </c>
      <c r="F907" s="78" t="str">
        <f>VLOOKUP('Special Numbers_AT'!$AB$2,'Special Numbers_AT'!$AL$7:$AM$7,2,0)&amp;" "&amp;ROUNDUP('VG working'!F907*HLOOKUP('Special Numbers_AT'!$AB$2,'Special Numbers_AT'!$AC$2:$AI$3,2,0),4)</f>
        <v>€ 1.8023</v>
      </c>
      <c r="G907" s="78" t="str">
        <f>VLOOKUP('Special Numbers_AT'!$AB$2,'Special Numbers_AT'!$AL$7:$AM$7,2,0)&amp;" "&amp;ROUNDUP('VG working'!G907*HLOOKUP('Special Numbers_AT'!$AB$2,'Special Numbers_AT'!$AC$2:$AI$3,2,0),4)</f>
        <v>€ 1.8023</v>
      </c>
    </row>
    <row r="908" spans="2:7" hidden="1" x14ac:dyDescent="0.35">
      <c r="B908" s="78" t="s">
        <v>1818</v>
      </c>
      <c r="C908" s="77" t="s">
        <v>24</v>
      </c>
      <c r="D908" s="77" t="s">
        <v>1543</v>
      </c>
      <c r="E908" s="77" t="s">
        <v>1543</v>
      </c>
      <c r="F908" s="78" t="str">
        <f>VLOOKUP('Special Numbers_AT'!$AB$2,'Special Numbers_AT'!$AL$7:$AM$7,2,0)&amp;" "&amp;ROUNDUP('VG working'!F908*HLOOKUP('Special Numbers_AT'!$AB$2,'Special Numbers_AT'!$AC$2:$AI$3,2,0),4)</f>
        <v>€ 3.0281</v>
      </c>
      <c r="G908" s="78" t="str">
        <f>VLOOKUP('Special Numbers_AT'!$AB$2,'Special Numbers_AT'!$AL$7:$AM$7,2,0)&amp;" "&amp;ROUNDUP('VG working'!G908*HLOOKUP('Special Numbers_AT'!$AB$2,'Special Numbers_AT'!$AC$2:$AI$3,2,0),4)</f>
        <v>€ 3.0281</v>
      </c>
    </row>
    <row r="909" spans="2:7" hidden="1" x14ac:dyDescent="0.35">
      <c r="B909" s="78" t="s">
        <v>1818</v>
      </c>
      <c r="C909" s="77" t="s">
        <v>24</v>
      </c>
      <c r="D909" s="77" t="s">
        <v>1544</v>
      </c>
      <c r="E909" s="77" t="s">
        <v>1544</v>
      </c>
      <c r="F909" s="78" t="str">
        <f>VLOOKUP('Special Numbers_AT'!$AB$2,'Special Numbers_AT'!$AL$7:$AM$7,2,0)&amp;" "&amp;ROUNDUP('VG working'!F909*HLOOKUP('Special Numbers_AT'!$AB$2,'Special Numbers_AT'!$AC$2:$AI$3,2,0),4)</f>
        <v>€ 3.0281</v>
      </c>
      <c r="G909" s="78" t="str">
        <f>VLOOKUP('Special Numbers_AT'!$AB$2,'Special Numbers_AT'!$AL$7:$AM$7,2,0)&amp;" "&amp;ROUNDUP('VG working'!G909*HLOOKUP('Special Numbers_AT'!$AB$2,'Special Numbers_AT'!$AC$2:$AI$3,2,0),4)</f>
        <v>€ 3.0281</v>
      </c>
    </row>
    <row r="910" spans="2:7" hidden="1" x14ac:dyDescent="0.35">
      <c r="B910" s="78" t="s">
        <v>1818</v>
      </c>
      <c r="C910" s="77" t="s">
        <v>24</v>
      </c>
      <c r="D910" s="77" t="s">
        <v>1545</v>
      </c>
      <c r="E910" s="77" t="s">
        <v>1546</v>
      </c>
      <c r="F910" s="78" t="str">
        <f>VLOOKUP('Special Numbers_AT'!$AB$2,'Special Numbers_AT'!$AL$7:$AM$7,2,0)&amp;" "&amp;ROUNDUP('VG working'!F910*HLOOKUP('Special Numbers_AT'!$AB$2,'Special Numbers_AT'!$AC$2:$AI$3,2,0),4)</f>
        <v>€ 3.0281</v>
      </c>
      <c r="G910" s="78" t="str">
        <f>VLOOKUP('Special Numbers_AT'!$AB$2,'Special Numbers_AT'!$AL$7:$AM$7,2,0)&amp;" "&amp;ROUNDUP('VG working'!G910*HLOOKUP('Special Numbers_AT'!$AB$2,'Special Numbers_AT'!$AC$2:$AI$3,2,0),4)</f>
        <v>€ 3.0281</v>
      </c>
    </row>
    <row r="911" spans="2:7" hidden="1" x14ac:dyDescent="0.35">
      <c r="B911" s="78" t="s">
        <v>1805</v>
      </c>
      <c r="C911" s="77" t="s">
        <v>24</v>
      </c>
      <c r="D911" s="77" t="s">
        <v>519</v>
      </c>
      <c r="E911" s="77" t="s">
        <v>520</v>
      </c>
      <c r="F911" s="78" t="str">
        <f>VLOOKUP('Special Numbers_AT'!$AB$2,'Special Numbers_AT'!$AL$7:$AM$7,2,0)&amp;" "&amp;ROUNDUP('VG working'!F911*HLOOKUP('Special Numbers_AT'!$AB$2,'Special Numbers_AT'!$AC$2:$AI$3,2,0),4)</f>
        <v>€ 0.6057</v>
      </c>
      <c r="G911" s="78" t="str">
        <f>VLOOKUP('Special Numbers_AT'!$AB$2,'Special Numbers_AT'!$AL$7:$AM$7,2,0)&amp;" "&amp;ROUNDUP('VG working'!G911*HLOOKUP('Special Numbers_AT'!$AB$2,'Special Numbers_AT'!$AC$2:$AI$3,2,0),4)</f>
        <v>€ 0.6057</v>
      </c>
    </row>
    <row r="912" spans="2:7" hidden="1" x14ac:dyDescent="0.35">
      <c r="B912" s="78" t="s">
        <v>767</v>
      </c>
      <c r="C912" s="77" t="s">
        <v>24</v>
      </c>
      <c r="D912" s="77" t="s">
        <v>1547</v>
      </c>
      <c r="E912" s="77" t="s">
        <v>1548</v>
      </c>
      <c r="F912" s="78" t="str">
        <f>VLOOKUP('Special Numbers_AT'!$AB$2,'Special Numbers_AT'!$AL$7:$AM$7,2,0)&amp;" "&amp;ROUNDUP('VG working'!F912*HLOOKUP('Special Numbers_AT'!$AB$2,'Special Numbers_AT'!$AC$2:$AI$3,2,0),4)</f>
        <v>€ 0.3749</v>
      </c>
      <c r="G912" s="78" t="str">
        <f>VLOOKUP('Special Numbers_AT'!$AB$2,'Special Numbers_AT'!$AL$7:$AM$7,2,0)&amp;" "&amp;ROUNDUP('VG working'!G912*HLOOKUP('Special Numbers_AT'!$AB$2,'Special Numbers_AT'!$AC$2:$AI$3,2,0),4)</f>
        <v>€ 0.3749</v>
      </c>
    </row>
    <row r="913" spans="2:7" hidden="1" x14ac:dyDescent="0.35">
      <c r="B913" s="78" t="s">
        <v>1814</v>
      </c>
      <c r="C913" s="77" t="s">
        <v>24</v>
      </c>
      <c r="D913" s="77" t="s">
        <v>1549</v>
      </c>
      <c r="E913" s="77" t="s">
        <v>1550</v>
      </c>
      <c r="F913" s="78" t="str">
        <f>VLOOKUP('Special Numbers_AT'!$AB$2,'Special Numbers_AT'!$AL$7:$AM$7,2,0)&amp;" "&amp;ROUNDUP('VG working'!F913*HLOOKUP('Special Numbers_AT'!$AB$2,'Special Numbers_AT'!$AC$2:$AI$3,2,0),4)</f>
        <v>€ 1.1265</v>
      </c>
      <c r="G913" s="78" t="str">
        <f>VLOOKUP('Special Numbers_AT'!$AB$2,'Special Numbers_AT'!$AL$7:$AM$7,2,0)&amp;" "&amp;ROUNDUP('VG working'!G913*HLOOKUP('Special Numbers_AT'!$AB$2,'Special Numbers_AT'!$AC$2:$AI$3,2,0),4)</f>
        <v>€ 1.1265</v>
      </c>
    </row>
    <row r="914" spans="2:7" hidden="1" x14ac:dyDescent="0.35">
      <c r="B914" s="78" t="s">
        <v>1817</v>
      </c>
      <c r="C914" s="77" t="s">
        <v>24</v>
      </c>
      <c r="D914" s="77" t="s">
        <v>1551</v>
      </c>
      <c r="E914" s="77" t="s">
        <v>1552</v>
      </c>
      <c r="F914" s="78" t="str">
        <f>VLOOKUP('Special Numbers_AT'!$AB$2,'Special Numbers_AT'!$AL$7:$AM$7,2,0)&amp;" "&amp;ROUNDUP('VG working'!F914*HLOOKUP('Special Numbers_AT'!$AB$2,'Special Numbers_AT'!$AC$2:$AI$3,2,0),4)</f>
        <v>€ 1.8023</v>
      </c>
      <c r="G914" s="78" t="str">
        <f>VLOOKUP('Special Numbers_AT'!$AB$2,'Special Numbers_AT'!$AL$7:$AM$7,2,0)&amp;" "&amp;ROUNDUP('VG working'!G914*HLOOKUP('Special Numbers_AT'!$AB$2,'Special Numbers_AT'!$AC$2:$AI$3,2,0),4)</f>
        <v>€ 1.8023</v>
      </c>
    </row>
    <row r="915" spans="2:7" hidden="1" x14ac:dyDescent="0.35">
      <c r="B915" s="78" t="s">
        <v>1804</v>
      </c>
      <c r="C915" s="77" t="s">
        <v>24</v>
      </c>
      <c r="D915" s="77" t="s">
        <v>523</v>
      </c>
      <c r="E915" s="77" t="s">
        <v>524</v>
      </c>
      <c r="F915" s="78" t="str">
        <f>VLOOKUP('Special Numbers_AT'!$AB$2,'Special Numbers_AT'!$AL$7:$AM$7,2,0)&amp;" "&amp;ROUNDUP('VG working'!F915*HLOOKUP('Special Numbers_AT'!$AB$2,'Special Numbers_AT'!$AC$2:$AI$3,2,0),4)</f>
        <v>€ 0.5633</v>
      </c>
      <c r="G915" s="78" t="str">
        <f>VLOOKUP('Special Numbers_AT'!$AB$2,'Special Numbers_AT'!$AL$7:$AM$7,2,0)&amp;" "&amp;ROUNDUP('VG working'!G915*HLOOKUP('Special Numbers_AT'!$AB$2,'Special Numbers_AT'!$AC$2:$AI$3,2,0),4)</f>
        <v>€ 0.5633</v>
      </c>
    </row>
    <row r="916" spans="2:7" hidden="1" x14ac:dyDescent="0.35">
      <c r="B916" s="78" t="s">
        <v>1816</v>
      </c>
      <c r="C916" s="77" t="s">
        <v>24</v>
      </c>
      <c r="D916" s="77" t="s">
        <v>527</v>
      </c>
      <c r="E916" s="77" t="s">
        <v>528</v>
      </c>
      <c r="F916" s="78" t="str">
        <f>VLOOKUP('Special Numbers_AT'!$AB$2,'Special Numbers_AT'!$AL$7:$AM$7,2,0)&amp;" "&amp;ROUNDUP('VG working'!F916*HLOOKUP('Special Numbers_AT'!$AB$2,'Special Numbers_AT'!$AC$2:$AI$3,2,0),4)</f>
        <v>€ 1.5013</v>
      </c>
      <c r="G916" s="78" t="str">
        <f>VLOOKUP('Special Numbers_AT'!$AB$2,'Special Numbers_AT'!$AL$7:$AM$7,2,0)&amp;" "&amp;ROUNDUP('VG working'!G916*HLOOKUP('Special Numbers_AT'!$AB$2,'Special Numbers_AT'!$AC$2:$AI$3,2,0),4)</f>
        <v>€ 1.5013</v>
      </c>
    </row>
    <row r="917" spans="2:7" hidden="1" x14ac:dyDescent="0.35">
      <c r="B917" s="78" t="s">
        <v>1806</v>
      </c>
      <c r="C917" s="77" t="s">
        <v>24</v>
      </c>
      <c r="D917" s="77" t="s">
        <v>1553</v>
      </c>
      <c r="E917" s="77" t="s">
        <v>1554</v>
      </c>
      <c r="F917" s="78" t="str">
        <f>VLOOKUP('Special Numbers_AT'!$AB$2,'Special Numbers_AT'!$AL$7:$AM$7,2,0)&amp;" "&amp;ROUNDUP('VG working'!F917*HLOOKUP('Special Numbers_AT'!$AB$2,'Special Numbers_AT'!$AC$2:$AI$3,2,0),4)</f>
        <v>€ 0.6759</v>
      </c>
      <c r="G917" s="78" t="str">
        <f>VLOOKUP('Special Numbers_AT'!$AB$2,'Special Numbers_AT'!$AL$7:$AM$7,2,0)&amp;" "&amp;ROUNDUP('VG working'!G917*HLOOKUP('Special Numbers_AT'!$AB$2,'Special Numbers_AT'!$AC$2:$AI$3,2,0),4)</f>
        <v>€ 0.6759</v>
      </c>
    </row>
    <row r="918" spans="2:7" hidden="1" x14ac:dyDescent="0.35">
      <c r="B918" s="78" t="s">
        <v>1816</v>
      </c>
      <c r="C918" s="77" t="s">
        <v>24</v>
      </c>
      <c r="D918" s="77" t="s">
        <v>1555</v>
      </c>
      <c r="E918" s="77" t="s">
        <v>1556</v>
      </c>
      <c r="F918" s="78" t="str">
        <f>VLOOKUP('Special Numbers_AT'!$AB$2,'Special Numbers_AT'!$AL$7:$AM$7,2,0)&amp;" "&amp;ROUNDUP('VG working'!F918*HLOOKUP('Special Numbers_AT'!$AB$2,'Special Numbers_AT'!$AC$2:$AI$3,2,0),4)</f>
        <v>€ 1.5013</v>
      </c>
      <c r="G918" s="78" t="str">
        <f>VLOOKUP('Special Numbers_AT'!$AB$2,'Special Numbers_AT'!$AL$7:$AM$7,2,0)&amp;" "&amp;ROUNDUP('VG working'!G918*HLOOKUP('Special Numbers_AT'!$AB$2,'Special Numbers_AT'!$AC$2:$AI$3,2,0),4)</f>
        <v>€ 1.5013</v>
      </c>
    </row>
    <row r="919" spans="2:7" hidden="1" x14ac:dyDescent="0.35">
      <c r="B919" s="78" t="s">
        <v>763</v>
      </c>
      <c r="C919" s="77" t="s">
        <v>24</v>
      </c>
      <c r="D919" s="77" t="s">
        <v>1557</v>
      </c>
      <c r="E919" s="77" t="s">
        <v>1557</v>
      </c>
      <c r="F919" s="78" t="str">
        <f>VLOOKUP('Special Numbers_AT'!$AB$2,'Special Numbers_AT'!$AL$7:$AM$7,2,0)&amp;" "&amp;ROUNDUP('VG working'!F919*HLOOKUP('Special Numbers_AT'!$AB$2,'Special Numbers_AT'!$AC$2:$AI$3,2,0),4)</f>
        <v>€ 0.1515</v>
      </c>
      <c r="G919" s="78" t="str">
        <f>VLOOKUP('Special Numbers_AT'!$AB$2,'Special Numbers_AT'!$AL$7:$AM$7,2,0)&amp;" "&amp;ROUNDUP('VG working'!G919*HLOOKUP('Special Numbers_AT'!$AB$2,'Special Numbers_AT'!$AC$2:$AI$3,2,0),4)</f>
        <v>€ 0.1515</v>
      </c>
    </row>
    <row r="920" spans="2:7" hidden="1" x14ac:dyDescent="0.35">
      <c r="B920" s="78" t="s">
        <v>763</v>
      </c>
      <c r="C920" s="77" t="s">
        <v>24</v>
      </c>
      <c r="D920" s="77" t="s">
        <v>1558</v>
      </c>
      <c r="E920" s="77" t="s">
        <v>1558</v>
      </c>
      <c r="F920" s="78" t="str">
        <f>VLOOKUP('Special Numbers_AT'!$AB$2,'Special Numbers_AT'!$AL$7:$AM$7,2,0)&amp;" "&amp;ROUNDUP('VG working'!F920*HLOOKUP('Special Numbers_AT'!$AB$2,'Special Numbers_AT'!$AC$2:$AI$3,2,0),4)</f>
        <v>€ 0.1515</v>
      </c>
      <c r="G920" s="78" t="str">
        <f>VLOOKUP('Special Numbers_AT'!$AB$2,'Special Numbers_AT'!$AL$7:$AM$7,2,0)&amp;" "&amp;ROUNDUP('VG working'!G920*HLOOKUP('Special Numbers_AT'!$AB$2,'Special Numbers_AT'!$AC$2:$AI$3,2,0),4)</f>
        <v>€ 0.1515</v>
      </c>
    </row>
    <row r="921" spans="2:7" hidden="1" x14ac:dyDescent="0.35">
      <c r="B921" s="78" t="s">
        <v>1806</v>
      </c>
      <c r="C921" s="77" t="s">
        <v>24</v>
      </c>
      <c r="D921" s="77" t="s">
        <v>1559</v>
      </c>
      <c r="E921" s="77" t="s">
        <v>1559</v>
      </c>
      <c r="F921" s="78" t="str">
        <f>VLOOKUP('Special Numbers_AT'!$AB$2,'Special Numbers_AT'!$AL$7:$AM$7,2,0)&amp;" "&amp;ROUNDUP('VG working'!F921*HLOOKUP('Special Numbers_AT'!$AB$2,'Special Numbers_AT'!$AC$2:$AI$3,2,0),4)</f>
        <v>€ 0.6759</v>
      </c>
      <c r="G921" s="78" t="str">
        <f>VLOOKUP('Special Numbers_AT'!$AB$2,'Special Numbers_AT'!$AL$7:$AM$7,2,0)&amp;" "&amp;ROUNDUP('VG working'!G921*HLOOKUP('Special Numbers_AT'!$AB$2,'Special Numbers_AT'!$AC$2:$AI$3,2,0),4)</f>
        <v>€ 0.6759</v>
      </c>
    </row>
    <row r="922" spans="2:7" hidden="1" x14ac:dyDescent="0.35">
      <c r="B922" s="78" t="s">
        <v>763</v>
      </c>
      <c r="C922" s="77" t="s">
        <v>24</v>
      </c>
      <c r="D922" s="77" t="s">
        <v>1560</v>
      </c>
      <c r="E922" s="77" t="s">
        <v>1560</v>
      </c>
      <c r="F922" s="78" t="str">
        <f>VLOOKUP('Special Numbers_AT'!$AB$2,'Special Numbers_AT'!$AL$7:$AM$7,2,0)&amp;" "&amp;ROUNDUP('VG working'!F922*HLOOKUP('Special Numbers_AT'!$AB$2,'Special Numbers_AT'!$AC$2:$AI$3,2,0),4)</f>
        <v>€ 0.1515</v>
      </c>
      <c r="G922" s="78" t="str">
        <f>VLOOKUP('Special Numbers_AT'!$AB$2,'Special Numbers_AT'!$AL$7:$AM$7,2,0)&amp;" "&amp;ROUNDUP('VG working'!G922*HLOOKUP('Special Numbers_AT'!$AB$2,'Special Numbers_AT'!$AC$2:$AI$3,2,0),4)</f>
        <v>€ 0.1515</v>
      </c>
    </row>
    <row r="923" spans="2:7" hidden="1" x14ac:dyDescent="0.35">
      <c r="B923" s="78" t="s">
        <v>763</v>
      </c>
      <c r="C923" s="77" t="s">
        <v>24</v>
      </c>
      <c r="D923" s="77" t="s">
        <v>1561</v>
      </c>
      <c r="E923" s="77" t="s">
        <v>1561</v>
      </c>
      <c r="F923" s="78" t="str">
        <f>VLOOKUP('Special Numbers_AT'!$AB$2,'Special Numbers_AT'!$AL$7:$AM$7,2,0)&amp;" "&amp;ROUNDUP('VG working'!F923*HLOOKUP('Special Numbers_AT'!$AB$2,'Special Numbers_AT'!$AC$2:$AI$3,2,0),4)</f>
        <v>€ 0.1515</v>
      </c>
      <c r="G923" s="78" t="str">
        <f>VLOOKUP('Special Numbers_AT'!$AB$2,'Special Numbers_AT'!$AL$7:$AM$7,2,0)&amp;" "&amp;ROUNDUP('VG working'!G923*HLOOKUP('Special Numbers_AT'!$AB$2,'Special Numbers_AT'!$AC$2:$AI$3,2,0),4)</f>
        <v>€ 0.1515</v>
      </c>
    </row>
    <row r="924" spans="2:7" hidden="1" x14ac:dyDescent="0.35">
      <c r="B924" s="78" t="s">
        <v>1806</v>
      </c>
      <c r="C924" s="77" t="s">
        <v>24</v>
      </c>
      <c r="D924" s="77" t="s">
        <v>1562</v>
      </c>
      <c r="E924" s="77" t="s">
        <v>1562</v>
      </c>
      <c r="F924" s="78" t="str">
        <f>VLOOKUP('Special Numbers_AT'!$AB$2,'Special Numbers_AT'!$AL$7:$AM$7,2,0)&amp;" "&amp;ROUNDUP('VG working'!F924*HLOOKUP('Special Numbers_AT'!$AB$2,'Special Numbers_AT'!$AC$2:$AI$3,2,0),4)</f>
        <v>€ 0.6759</v>
      </c>
      <c r="G924" s="78" t="str">
        <f>VLOOKUP('Special Numbers_AT'!$AB$2,'Special Numbers_AT'!$AL$7:$AM$7,2,0)&amp;" "&amp;ROUNDUP('VG working'!G924*HLOOKUP('Special Numbers_AT'!$AB$2,'Special Numbers_AT'!$AC$2:$AI$3,2,0),4)</f>
        <v>€ 0.6759</v>
      </c>
    </row>
    <row r="925" spans="2:7" hidden="1" x14ac:dyDescent="0.35">
      <c r="B925" s="78" t="s">
        <v>1808</v>
      </c>
      <c r="C925" s="77" t="s">
        <v>24</v>
      </c>
      <c r="D925" s="77" t="s">
        <v>1563</v>
      </c>
      <c r="E925" s="77" t="s">
        <v>1563</v>
      </c>
      <c r="F925" s="78" t="str">
        <f>VLOOKUP('Special Numbers_AT'!$AB$2,'Special Numbers_AT'!$AL$7:$AM$7,2,0)&amp;" "&amp;ROUNDUP('VG working'!F925*HLOOKUP('Special Numbers_AT'!$AB$2,'Special Numbers_AT'!$AC$2:$AI$3,2,0),4)</f>
        <v>€ 0.9012</v>
      </c>
      <c r="G925" s="78" t="str">
        <f>VLOOKUP('Special Numbers_AT'!$AB$2,'Special Numbers_AT'!$AL$7:$AM$7,2,0)&amp;" "&amp;ROUNDUP('VG working'!G925*HLOOKUP('Special Numbers_AT'!$AB$2,'Special Numbers_AT'!$AC$2:$AI$3,2,0),4)</f>
        <v>€ 0.9012</v>
      </c>
    </row>
    <row r="926" spans="2:7" hidden="1" x14ac:dyDescent="0.35">
      <c r="B926" s="78" t="s">
        <v>764</v>
      </c>
      <c r="C926" s="77" t="s">
        <v>24</v>
      </c>
      <c r="D926" s="77" t="s">
        <v>1564</v>
      </c>
      <c r="E926" s="77" t="s">
        <v>1564</v>
      </c>
      <c r="F926" s="78" t="str">
        <f>VLOOKUP('Special Numbers_AT'!$AB$2,'Special Numbers_AT'!$AL$7:$AM$7,2,0)&amp;" "&amp;ROUNDUP('VG working'!F926*HLOOKUP('Special Numbers_AT'!$AB$2,'Special Numbers_AT'!$AC$2:$AI$3,2,0),4)</f>
        <v>€ 0.1817</v>
      </c>
      <c r="G926" s="78" t="str">
        <f>VLOOKUP('Special Numbers_AT'!$AB$2,'Special Numbers_AT'!$AL$7:$AM$7,2,0)&amp;" "&amp;ROUNDUP('VG working'!G926*HLOOKUP('Special Numbers_AT'!$AB$2,'Special Numbers_AT'!$AC$2:$AI$3,2,0),4)</f>
        <v>€ 0.1817</v>
      </c>
    </row>
    <row r="927" spans="2:7" hidden="1" x14ac:dyDescent="0.35">
      <c r="B927" s="78" t="s">
        <v>765</v>
      </c>
      <c r="C927" s="77" t="s">
        <v>24</v>
      </c>
      <c r="D927" s="77" t="s">
        <v>535</v>
      </c>
      <c r="E927" s="77" t="s">
        <v>1565</v>
      </c>
      <c r="F927" s="78" t="str">
        <f>VLOOKUP('Special Numbers_AT'!$AB$2,'Special Numbers_AT'!$AL$7:$AM$7,2,0)&amp;" "&amp;ROUNDUP('VG working'!F927*HLOOKUP('Special Numbers_AT'!$AB$2,'Special Numbers_AT'!$AC$2:$AI$3,2,0),4)</f>
        <v>€ 0.2702</v>
      </c>
      <c r="G927" s="78" t="str">
        <f>VLOOKUP('Special Numbers_AT'!$AB$2,'Special Numbers_AT'!$AL$7:$AM$7,2,0)&amp;" "&amp;ROUNDUP('VG working'!G927*HLOOKUP('Special Numbers_AT'!$AB$2,'Special Numbers_AT'!$AC$2:$AI$3,2,0),4)</f>
        <v>€ 0.2702</v>
      </c>
    </row>
    <row r="928" spans="2:7" hidden="1" x14ac:dyDescent="0.35">
      <c r="B928" s="78" t="s">
        <v>1814</v>
      </c>
      <c r="C928" s="77" t="s">
        <v>24</v>
      </c>
      <c r="D928" s="77" t="s">
        <v>1566</v>
      </c>
      <c r="E928" s="77" t="s">
        <v>1567</v>
      </c>
      <c r="F928" s="78" t="str">
        <f>VLOOKUP('Special Numbers_AT'!$AB$2,'Special Numbers_AT'!$AL$7:$AM$7,2,0)&amp;" "&amp;ROUNDUP('VG working'!F928*HLOOKUP('Special Numbers_AT'!$AB$2,'Special Numbers_AT'!$AC$2:$AI$3,2,0),4)</f>
        <v>€ 1.1265</v>
      </c>
      <c r="G928" s="78" t="str">
        <f>VLOOKUP('Special Numbers_AT'!$AB$2,'Special Numbers_AT'!$AL$7:$AM$7,2,0)&amp;" "&amp;ROUNDUP('VG working'!G928*HLOOKUP('Special Numbers_AT'!$AB$2,'Special Numbers_AT'!$AC$2:$AI$3,2,0),4)</f>
        <v>€ 1.1265</v>
      </c>
    </row>
    <row r="929" spans="2:7" hidden="1" x14ac:dyDescent="0.35">
      <c r="B929" s="78" t="s">
        <v>1804</v>
      </c>
      <c r="C929" s="77" t="s">
        <v>24</v>
      </c>
      <c r="D929" s="77" t="s">
        <v>1568</v>
      </c>
      <c r="E929" s="77" t="s">
        <v>1569</v>
      </c>
      <c r="F929" s="78" t="str">
        <f>VLOOKUP('Special Numbers_AT'!$AB$2,'Special Numbers_AT'!$AL$7:$AM$7,2,0)&amp;" "&amp;ROUNDUP('VG working'!F929*HLOOKUP('Special Numbers_AT'!$AB$2,'Special Numbers_AT'!$AC$2:$AI$3,2,0),4)</f>
        <v>€ 0.5633</v>
      </c>
      <c r="G929" s="78" t="str">
        <f>VLOOKUP('Special Numbers_AT'!$AB$2,'Special Numbers_AT'!$AL$7:$AM$7,2,0)&amp;" "&amp;ROUNDUP('VG working'!G929*HLOOKUP('Special Numbers_AT'!$AB$2,'Special Numbers_AT'!$AC$2:$AI$3,2,0),4)</f>
        <v>€ 0.5633</v>
      </c>
    </row>
    <row r="930" spans="2:7" hidden="1" x14ac:dyDescent="0.35">
      <c r="B930" s="78" t="s">
        <v>1808</v>
      </c>
      <c r="C930" s="77" t="s">
        <v>24</v>
      </c>
      <c r="D930" s="77" t="s">
        <v>1570</v>
      </c>
      <c r="E930" s="77" t="s">
        <v>1571</v>
      </c>
      <c r="F930" s="78" t="str">
        <f>VLOOKUP('Special Numbers_AT'!$AB$2,'Special Numbers_AT'!$AL$7:$AM$7,2,0)&amp;" "&amp;ROUNDUP('VG working'!F930*HLOOKUP('Special Numbers_AT'!$AB$2,'Special Numbers_AT'!$AC$2:$AI$3,2,0),4)</f>
        <v>€ 0.9012</v>
      </c>
      <c r="G930" s="78" t="str">
        <f>VLOOKUP('Special Numbers_AT'!$AB$2,'Special Numbers_AT'!$AL$7:$AM$7,2,0)&amp;" "&amp;ROUNDUP('VG working'!G930*HLOOKUP('Special Numbers_AT'!$AB$2,'Special Numbers_AT'!$AC$2:$AI$3,2,0),4)</f>
        <v>€ 0.9012</v>
      </c>
    </row>
    <row r="931" spans="2:7" hidden="1" x14ac:dyDescent="0.35">
      <c r="B931" s="78" t="s">
        <v>767</v>
      </c>
      <c r="C931" s="77" t="s">
        <v>24</v>
      </c>
      <c r="D931" s="77" t="s">
        <v>1572</v>
      </c>
      <c r="E931" s="77" t="s">
        <v>1573</v>
      </c>
      <c r="F931" s="78" t="str">
        <f>VLOOKUP('Special Numbers_AT'!$AB$2,'Special Numbers_AT'!$AL$7:$AM$7,2,0)&amp;" "&amp;ROUNDUP('VG working'!F931*HLOOKUP('Special Numbers_AT'!$AB$2,'Special Numbers_AT'!$AC$2:$AI$3,2,0),4)</f>
        <v>€ 0.3749</v>
      </c>
      <c r="G931" s="78" t="str">
        <f>VLOOKUP('Special Numbers_AT'!$AB$2,'Special Numbers_AT'!$AL$7:$AM$7,2,0)&amp;" "&amp;ROUNDUP('VG working'!G931*HLOOKUP('Special Numbers_AT'!$AB$2,'Special Numbers_AT'!$AC$2:$AI$3,2,0),4)</f>
        <v>€ 0.3749</v>
      </c>
    </row>
    <row r="932" spans="2:7" hidden="1" x14ac:dyDescent="0.35">
      <c r="B932" s="78" t="s">
        <v>766</v>
      </c>
      <c r="C932" s="77" t="s">
        <v>24</v>
      </c>
      <c r="D932" s="77" t="s">
        <v>1574</v>
      </c>
      <c r="E932" s="77" t="s">
        <v>1575</v>
      </c>
      <c r="F932" s="78" t="str">
        <f>VLOOKUP('Special Numbers_AT'!$AB$2,'Special Numbers_AT'!$AL$7:$AM$7,2,0)&amp;" "&amp;ROUNDUP('VG working'!F932*HLOOKUP('Special Numbers_AT'!$AB$2,'Special Numbers_AT'!$AC$2:$AI$3,2,0),4)</f>
        <v>€ 0.321</v>
      </c>
      <c r="G932" s="78" t="str">
        <f>VLOOKUP('Special Numbers_AT'!$AB$2,'Special Numbers_AT'!$AL$7:$AM$7,2,0)&amp;" "&amp;ROUNDUP('VG working'!G932*HLOOKUP('Special Numbers_AT'!$AB$2,'Special Numbers_AT'!$AC$2:$AI$3,2,0),4)</f>
        <v>€ 0.321</v>
      </c>
    </row>
    <row r="933" spans="2:7" hidden="1" x14ac:dyDescent="0.35">
      <c r="B933" s="78" t="s">
        <v>1816</v>
      </c>
      <c r="C933" s="77" t="s">
        <v>24</v>
      </c>
      <c r="D933" s="77" t="s">
        <v>1576</v>
      </c>
      <c r="E933" s="77" t="s">
        <v>1577</v>
      </c>
      <c r="F933" s="78" t="str">
        <f>VLOOKUP('Special Numbers_AT'!$AB$2,'Special Numbers_AT'!$AL$7:$AM$7,2,0)&amp;" "&amp;ROUNDUP('VG working'!F933*HLOOKUP('Special Numbers_AT'!$AB$2,'Special Numbers_AT'!$AC$2:$AI$3,2,0),4)</f>
        <v>€ 1.5013</v>
      </c>
      <c r="G933" s="78" t="str">
        <f>VLOOKUP('Special Numbers_AT'!$AB$2,'Special Numbers_AT'!$AL$7:$AM$7,2,0)&amp;" "&amp;ROUNDUP('VG working'!G933*HLOOKUP('Special Numbers_AT'!$AB$2,'Special Numbers_AT'!$AC$2:$AI$3,2,0),4)</f>
        <v>€ 1.5013</v>
      </c>
    </row>
    <row r="934" spans="2:7" hidden="1" x14ac:dyDescent="0.35">
      <c r="B934" s="78" t="s">
        <v>1803</v>
      </c>
      <c r="C934" s="77" t="s">
        <v>24</v>
      </c>
      <c r="D934" s="77" t="s">
        <v>1578</v>
      </c>
      <c r="E934" s="77" t="s">
        <v>1579</v>
      </c>
      <c r="F934" s="78" t="str">
        <f>VLOOKUP('Special Numbers_AT'!$AB$2,'Special Numbers_AT'!$AL$7:$AM$7,2,0)&amp;" "&amp;ROUNDUP('VG working'!F934*HLOOKUP('Special Numbers_AT'!$AB$2,'Special Numbers_AT'!$AC$2:$AI$3,2,0),4)</f>
        <v>€ 0.5069</v>
      </c>
      <c r="G934" s="78" t="str">
        <f>VLOOKUP('Special Numbers_AT'!$AB$2,'Special Numbers_AT'!$AL$7:$AM$7,2,0)&amp;" "&amp;ROUNDUP('VG working'!G934*HLOOKUP('Special Numbers_AT'!$AB$2,'Special Numbers_AT'!$AC$2:$AI$3,2,0),4)</f>
        <v>€ 0.5069</v>
      </c>
    </row>
    <row r="935" spans="2:7" hidden="1" x14ac:dyDescent="0.35">
      <c r="B935" s="78" t="s">
        <v>1802</v>
      </c>
      <c r="C935" s="77" t="s">
        <v>24</v>
      </c>
      <c r="D935" s="77" t="s">
        <v>1580</v>
      </c>
      <c r="E935" s="77" t="s">
        <v>1581</v>
      </c>
      <c r="F935" s="78" t="str">
        <f>VLOOKUP('Special Numbers_AT'!$AB$2,'Special Numbers_AT'!$AL$7:$AM$7,2,0)&amp;" "&amp;ROUNDUP('VG working'!F935*HLOOKUP('Special Numbers_AT'!$AB$2,'Special Numbers_AT'!$AC$2:$AI$3,2,0),4)</f>
        <v>€ 0.4391</v>
      </c>
      <c r="G935" s="78" t="str">
        <f>VLOOKUP('Special Numbers_AT'!$AB$2,'Special Numbers_AT'!$AL$7:$AM$7,2,0)&amp;" "&amp;ROUNDUP('VG working'!G935*HLOOKUP('Special Numbers_AT'!$AB$2,'Special Numbers_AT'!$AC$2:$AI$3,2,0),4)</f>
        <v>€ 0.4391</v>
      </c>
    </row>
    <row r="936" spans="2:7" hidden="1" x14ac:dyDescent="0.35">
      <c r="B936" s="78" t="s">
        <v>1815</v>
      </c>
      <c r="C936" s="77" t="s">
        <v>24</v>
      </c>
      <c r="D936" s="77" t="s">
        <v>1582</v>
      </c>
      <c r="E936" s="77" t="s">
        <v>536</v>
      </c>
      <c r="F936" s="78" t="str">
        <f>VLOOKUP('Special Numbers_AT'!$AB$2,'Special Numbers_AT'!$AL$7:$AM$7,2,0)&amp;" "&amp;ROUNDUP('VG working'!F936*HLOOKUP('Special Numbers_AT'!$AB$2,'Special Numbers_AT'!$AC$2:$AI$3,2,0),4)</f>
        <v>€ 1.2954</v>
      </c>
      <c r="G936" s="78" t="str">
        <f>VLOOKUP('Special Numbers_AT'!$AB$2,'Special Numbers_AT'!$AL$7:$AM$7,2,0)&amp;" "&amp;ROUNDUP('VG working'!G936*HLOOKUP('Special Numbers_AT'!$AB$2,'Special Numbers_AT'!$AC$2:$AI$3,2,0),4)</f>
        <v>€ 1.2954</v>
      </c>
    </row>
    <row r="937" spans="2:7" hidden="1" x14ac:dyDescent="0.35">
      <c r="B937" s="78" t="s">
        <v>1806</v>
      </c>
      <c r="C937" s="77" t="s">
        <v>24</v>
      </c>
      <c r="D937" s="77" t="s">
        <v>1583</v>
      </c>
      <c r="E937" s="77" t="s">
        <v>1583</v>
      </c>
      <c r="F937" s="78" t="str">
        <f>VLOOKUP('Special Numbers_AT'!$AB$2,'Special Numbers_AT'!$AL$7:$AM$7,2,0)&amp;" "&amp;ROUNDUP('VG working'!F937*HLOOKUP('Special Numbers_AT'!$AB$2,'Special Numbers_AT'!$AC$2:$AI$3,2,0),4)</f>
        <v>€ 0.6759</v>
      </c>
      <c r="G937" s="78" t="str">
        <f>VLOOKUP('Special Numbers_AT'!$AB$2,'Special Numbers_AT'!$AL$7:$AM$7,2,0)&amp;" "&amp;ROUNDUP('VG working'!G937*HLOOKUP('Special Numbers_AT'!$AB$2,'Special Numbers_AT'!$AC$2:$AI$3,2,0),4)</f>
        <v>€ 0.6759</v>
      </c>
    </row>
    <row r="938" spans="2:7" hidden="1" x14ac:dyDescent="0.35">
      <c r="B938" s="78" t="s">
        <v>764</v>
      </c>
      <c r="C938" s="77" t="s">
        <v>24</v>
      </c>
      <c r="D938" s="77" t="s">
        <v>544</v>
      </c>
      <c r="E938" s="77" t="s">
        <v>545</v>
      </c>
      <c r="F938" s="78" t="str">
        <f>VLOOKUP('Special Numbers_AT'!$AB$2,'Special Numbers_AT'!$AL$7:$AM$7,2,0)&amp;" "&amp;ROUNDUP('VG working'!F938*HLOOKUP('Special Numbers_AT'!$AB$2,'Special Numbers_AT'!$AC$2:$AI$3,2,0),4)</f>
        <v>€ 0.1817</v>
      </c>
      <c r="G938" s="78" t="str">
        <f>VLOOKUP('Special Numbers_AT'!$AB$2,'Special Numbers_AT'!$AL$7:$AM$7,2,0)&amp;" "&amp;ROUNDUP('VG working'!G938*HLOOKUP('Special Numbers_AT'!$AB$2,'Special Numbers_AT'!$AC$2:$AI$3,2,0),4)</f>
        <v>€ 0.1817</v>
      </c>
    </row>
    <row r="939" spans="2:7" hidden="1" x14ac:dyDescent="0.35">
      <c r="B939" s="78" t="s">
        <v>764</v>
      </c>
      <c r="C939" s="77" t="s">
        <v>24</v>
      </c>
      <c r="D939" s="77" t="s">
        <v>546</v>
      </c>
      <c r="E939" s="77" t="s">
        <v>547</v>
      </c>
      <c r="F939" s="78" t="str">
        <f>VLOOKUP('Special Numbers_AT'!$AB$2,'Special Numbers_AT'!$AL$7:$AM$7,2,0)&amp;" "&amp;ROUNDUP('VG working'!F939*HLOOKUP('Special Numbers_AT'!$AB$2,'Special Numbers_AT'!$AC$2:$AI$3,2,0),4)</f>
        <v>€ 0.1817</v>
      </c>
      <c r="G939" s="78" t="str">
        <f>VLOOKUP('Special Numbers_AT'!$AB$2,'Special Numbers_AT'!$AL$7:$AM$7,2,0)&amp;" "&amp;ROUNDUP('VG working'!G939*HLOOKUP('Special Numbers_AT'!$AB$2,'Special Numbers_AT'!$AC$2:$AI$3,2,0),4)</f>
        <v>€ 0.1817</v>
      </c>
    </row>
    <row r="940" spans="2:7" hidden="1" x14ac:dyDescent="0.35">
      <c r="B940" s="78" t="s">
        <v>767</v>
      </c>
      <c r="C940" s="77" t="s">
        <v>24</v>
      </c>
      <c r="D940" s="77" t="s">
        <v>548</v>
      </c>
      <c r="E940" s="77" t="s">
        <v>549</v>
      </c>
      <c r="F940" s="78" t="str">
        <f>VLOOKUP('Special Numbers_AT'!$AB$2,'Special Numbers_AT'!$AL$7:$AM$7,2,0)&amp;" "&amp;ROUNDUP('VG working'!F940*HLOOKUP('Special Numbers_AT'!$AB$2,'Special Numbers_AT'!$AC$2:$AI$3,2,0),4)</f>
        <v>€ 0.3749</v>
      </c>
      <c r="G940" s="78" t="str">
        <f>VLOOKUP('Special Numbers_AT'!$AB$2,'Special Numbers_AT'!$AL$7:$AM$7,2,0)&amp;" "&amp;ROUNDUP('VG working'!G940*HLOOKUP('Special Numbers_AT'!$AB$2,'Special Numbers_AT'!$AC$2:$AI$3,2,0),4)</f>
        <v>€ 0.3749</v>
      </c>
    </row>
    <row r="941" spans="2:7" hidden="1" x14ac:dyDescent="0.35">
      <c r="B941" s="78" t="s">
        <v>767</v>
      </c>
      <c r="C941" s="77" t="s">
        <v>24</v>
      </c>
      <c r="D941" s="77" t="s">
        <v>550</v>
      </c>
      <c r="E941" s="77" t="s">
        <v>555</v>
      </c>
      <c r="F941" s="78" t="str">
        <f>VLOOKUP('Special Numbers_AT'!$AB$2,'Special Numbers_AT'!$AL$7:$AM$7,2,0)&amp;" "&amp;ROUNDUP('VG working'!F941*HLOOKUP('Special Numbers_AT'!$AB$2,'Special Numbers_AT'!$AC$2:$AI$3,2,0),4)</f>
        <v>€ 0.3749</v>
      </c>
      <c r="G941" s="78" t="str">
        <f>VLOOKUP('Special Numbers_AT'!$AB$2,'Special Numbers_AT'!$AL$7:$AM$7,2,0)&amp;" "&amp;ROUNDUP('VG working'!G941*HLOOKUP('Special Numbers_AT'!$AB$2,'Special Numbers_AT'!$AC$2:$AI$3,2,0),4)</f>
        <v>€ 0.3749</v>
      </c>
    </row>
    <row r="942" spans="2:7" hidden="1" x14ac:dyDescent="0.35">
      <c r="B942" s="78" t="s">
        <v>1804</v>
      </c>
      <c r="C942" s="77" t="s">
        <v>24</v>
      </c>
      <c r="D942" s="77" t="s">
        <v>556</v>
      </c>
      <c r="E942" s="77" t="s">
        <v>557</v>
      </c>
      <c r="F942" s="78" t="str">
        <f>VLOOKUP('Special Numbers_AT'!$AB$2,'Special Numbers_AT'!$AL$7:$AM$7,2,0)&amp;" "&amp;ROUNDUP('VG working'!F942*HLOOKUP('Special Numbers_AT'!$AB$2,'Special Numbers_AT'!$AC$2:$AI$3,2,0),4)</f>
        <v>€ 0.5633</v>
      </c>
      <c r="G942" s="78" t="str">
        <f>VLOOKUP('Special Numbers_AT'!$AB$2,'Special Numbers_AT'!$AL$7:$AM$7,2,0)&amp;" "&amp;ROUNDUP('VG working'!G942*HLOOKUP('Special Numbers_AT'!$AB$2,'Special Numbers_AT'!$AC$2:$AI$3,2,0),4)</f>
        <v>€ 0.5633</v>
      </c>
    </row>
    <row r="943" spans="2:7" hidden="1" x14ac:dyDescent="0.35">
      <c r="B943" s="78" t="s">
        <v>1804</v>
      </c>
      <c r="C943" s="77" t="s">
        <v>24</v>
      </c>
      <c r="D943" s="77" t="s">
        <v>558</v>
      </c>
      <c r="E943" s="77" t="s">
        <v>559</v>
      </c>
      <c r="F943" s="78" t="str">
        <f>VLOOKUP('Special Numbers_AT'!$AB$2,'Special Numbers_AT'!$AL$7:$AM$7,2,0)&amp;" "&amp;ROUNDUP('VG working'!F943*HLOOKUP('Special Numbers_AT'!$AB$2,'Special Numbers_AT'!$AC$2:$AI$3,2,0),4)</f>
        <v>€ 0.5633</v>
      </c>
      <c r="G943" s="78" t="str">
        <f>VLOOKUP('Special Numbers_AT'!$AB$2,'Special Numbers_AT'!$AL$7:$AM$7,2,0)&amp;" "&amp;ROUNDUP('VG working'!G943*HLOOKUP('Special Numbers_AT'!$AB$2,'Special Numbers_AT'!$AC$2:$AI$3,2,0),4)</f>
        <v>€ 0.5633</v>
      </c>
    </row>
    <row r="944" spans="2:7" hidden="1" x14ac:dyDescent="0.35">
      <c r="B944" s="78" t="s">
        <v>1807</v>
      </c>
      <c r="C944" s="77" t="s">
        <v>24</v>
      </c>
      <c r="D944" s="77" t="s">
        <v>560</v>
      </c>
      <c r="E944" s="77" t="s">
        <v>561</v>
      </c>
      <c r="F944" s="78" t="str">
        <f>VLOOKUP('Special Numbers_AT'!$AB$2,'Special Numbers_AT'!$AL$7:$AM$7,2,0)&amp;" "&amp;ROUNDUP('VG working'!F944*HLOOKUP('Special Numbers_AT'!$AB$2,'Special Numbers_AT'!$AC$2:$AI$3,2,0),4)</f>
        <v>€ 0.7268</v>
      </c>
      <c r="G944" s="78" t="str">
        <f>VLOOKUP('Special Numbers_AT'!$AB$2,'Special Numbers_AT'!$AL$7:$AM$7,2,0)&amp;" "&amp;ROUNDUP('VG working'!G944*HLOOKUP('Special Numbers_AT'!$AB$2,'Special Numbers_AT'!$AC$2:$AI$3,2,0),4)</f>
        <v>€ 0.7268</v>
      </c>
    </row>
    <row r="945" spans="2:7" hidden="1" x14ac:dyDescent="0.35">
      <c r="B945" s="78" t="s">
        <v>1808</v>
      </c>
      <c r="C945" s="77" t="s">
        <v>24</v>
      </c>
      <c r="D945" s="77" t="s">
        <v>562</v>
      </c>
      <c r="E945" s="77" t="s">
        <v>563</v>
      </c>
      <c r="F945" s="78" t="str">
        <f>VLOOKUP('Special Numbers_AT'!$AB$2,'Special Numbers_AT'!$AL$7:$AM$7,2,0)&amp;" "&amp;ROUNDUP('VG working'!F945*HLOOKUP('Special Numbers_AT'!$AB$2,'Special Numbers_AT'!$AC$2:$AI$3,2,0),4)</f>
        <v>€ 0.9012</v>
      </c>
      <c r="G945" s="78" t="str">
        <f>VLOOKUP('Special Numbers_AT'!$AB$2,'Special Numbers_AT'!$AL$7:$AM$7,2,0)&amp;" "&amp;ROUNDUP('VG working'!G945*HLOOKUP('Special Numbers_AT'!$AB$2,'Special Numbers_AT'!$AC$2:$AI$3,2,0),4)</f>
        <v>€ 0.9012</v>
      </c>
    </row>
    <row r="946" spans="2:7" hidden="1" x14ac:dyDescent="0.35">
      <c r="B946" s="78" t="s">
        <v>1814</v>
      </c>
      <c r="C946" s="77" t="s">
        <v>24</v>
      </c>
      <c r="D946" s="77" t="s">
        <v>1584</v>
      </c>
      <c r="E946" s="77" t="s">
        <v>567</v>
      </c>
      <c r="F946" s="78" t="str">
        <f>VLOOKUP('Special Numbers_AT'!$AB$2,'Special Numbers_AT'!$AL$7:$AM$7,2,0)&amp;" "&amp;ROUNDUP('VG working'!F946*HLOOKUP('Special Numbers_AT'!$AB$2,'Special Numbers_AT'!$AC$2:$AI$3,2,0),4)</f>
        <v>€ 1.1265</v>
      </c>
      <c r="G946" s="78" t="str">
        <f>VLOOKUP('Special Numbers_AT'!$AB$2,'Special Numbers_AT'!$AL$7:$AM$7,2,0)&amp;" "&amp;ROUNDUP('VG working'!G946*HLOOKUP('Special Numbers_AT'!$AB$2,'Special Numbers_AT'!$AC$2:$AI$3,2,0),4)</f>
        <v>€ 1.1265</v>
      </c>
    </row>
    <row r="947" spans="2:7" hidden="1" x14ac:dyDescent="0.35">
      <c r="B947" s="78" t="s">
        <v>1816</v>
      </c>
      <c r="C947" s="77" t="s">
        <v>24</v>
      </c>
      <c r="D947" s="77" t="s">
        <v>568</v>
      </c>
      <c r="E947" s="77" t="s">
        <v>569</v>
      </c>
      <c r="F947" s="78" t="str">
        <f>VLOOKUP('Special Numbers_AT'!$AB$2,'Special Numbers_AT'!$AL$7:$AM$7,2,0)&amp;" "&amp;ROUNDUP('VG working'!F947*HLOOKUP('Special Numbers_AT'!$AB$2,'Special Numbers_AT'!$AC$2:$AI$3,2,0),4)</f>
        <v>€ 1.5013</v>
      </c>
      <c r="G947" s="78" t="str">
        <f>VLOOKUP('Special Numbers_AT'!$AB$2,'Special Numbers_AT'!$AL$7:$AM$7,2,0)&amp;" "&amp;ROUNDUP('VG working'!G947*HLOOKUP('Special Numbers_AT'!$AB$2,'Special Numbers_AT'!$AC$2:$AI$3,2,0),4)</f>
        <v>€ 1.5013</v>
      </c>
    </row>
    <row r="948" spans="2:7" hidden="1" x14ac:dyDescent="0.35">
      <c r="B948" s="78" t="s">
        <v>764</v>
      </c>
      <c r="C948" s="77" t="s">
        <v>24</v>
      </c>
      <c r="D948" s="77" t="s">
        <v>1585</v>
      </c>
      <c r="E948" s="77" t="s">
        <v>1585</v>
      </c>
      <c r="F948" s="78" t="str">
        <f>VLOOKUP('Special Numbers_AT'!$AB$2,'Special Numbers_AT'!$AL$7:$AM$7,2,0)&amp;" "&amp;ROUNDUP('VG working'!F948*HLOOKUP('Special Numbers_AT'!$AB$2,'Special Numbers_AT'!$AC$2:$AI$3,2,0),4)</f>
        <v>€ 0.1817</v>
      </c>
      <c r="G948" s="78" t="str">
        <f>VLOOKUP('Special Numbers_AT'!$AB$2,'Special Numbers_AT'!$AL$7:$AM$7,2,0)&amp;" "&amp;ROUNDUP('VG working'!G948*HLOOKUP('Special Numbers_AT'!$AB$2,'Special Numbers_AT'!$AC$2:$AI$3,2,0),4)</f>
        <v>€ 0.1817</v>
      </c>
    </row>
    <row r="949" spans="2:7" hidden="1" x14ac:dyDescent="0.35">
      <c r="B949" s="78" t="s">
        <v>1808</v>
      </c>
      <c r="C949" s="77" t="s">
        <v>24</v>
      </c>
      <c r="D949" s="77" t="s">
        <v>1586</v>
      </c>
      <c r="E949" s="77" t="s">
        <v>1587</v>
      </c>
      <c r="F949" s="78" t="str">
        <f>VLOOKUP('Special Numbers_AT'!$AB$2,'Special Numbers_AT'!$AL$7:$AM$7,2,0)&amp;" "&amp;ROUNDUP('VG working'!F949*HLOOKUP('Special Numbers_AT'!$AB$2,'Special Numbers_AT'!$AC$2:$AI$3,2,0),4)</f>
        <v>€ 0.9012</v>
      </c>
      <c r="G949" s="78" t="str">
        <f>VLOOKUP('Special Numbers_AT'!$AB$2,'Special Numbers_AT'!$AL$7:$AM$7,2,0)&amp;" "&amp;ROUNDUP('VG working'!G949*HLOOKUP('Special Numbers_AT'!$AB$2,'Special Numbers_AT'!$AC$2:$AI$3,2,0),4)</f>
        <v>€ 0.9012</v>
      </c>
    </row>
    <row r="950" spans="2:7" hidden="1" x14ac:dyDescent="0.35">
      <c r="B950" s="78" t="s">
        <v>1806</v>
      </c>
      <c r="C950" s="77" t="s">
        <v>24</v>
      </c>
      <c r="D950" s="77" t="s">
        <v>1588</v>
      </c>
      <c r="E950" s="77" t="s">
        <v>1588</v>
      </c>
      <c r="F950" s="78" t="str">
        <f>VLOOKUP('Special Numbers_AT'!$AB$2,'Special Numbers_AT'!$AL$7:$AM$7,2,0)&amp;" "&amp;ROUNDUP('VG working'!F950*HLOOKUP('Special Numbers_AT'!$AB$2,'Special Numbers_AT'!$AC$2:$AI$3,2,0),4)</f>
        <v>€ 0.6759</v>
      </c>
      <c r="G950" s="78" t="str">
        <f>VLOOKUP('Special Numbers_AT'!$AB$2,'Special Numbers_AT'!$AL$7:$AM$7,2,0)&amp;" "&amp;ROUNDUP('VG working'!G950*HLOOKUP('Special Numbers_AT'!$AB$2,'Special Numbers_AT'!$AC$2:$AI$3,2,0),4)</f>
        <v>€ 0.6759</v>
      </c>
    </row>
    <row r="951" spans="2:7" hidden="1" x14ac:dyDescent="0.35">
      <c r="B951" s="78" t="s">
        <v>765</v>
      </c>
      <c r="C951" s="77" t="s">
        <v>24</v>
      </c>
      <c r="D951" s="77" t="s">
        <v>570</v>
      </c>
      <c r="E951" s="77" t="s">
        <v>1589</v>
      </c>
      <c r="F951" s="78" t="str">
        <f>VLOOKUP('Special Numbers_AT'!$AB$2,'Special Numbers_AT'!$AL$7:$AM$7,2,0)&amp;" "&amp;ROUNDUP('VG working'!F951*HLOOKUP('Special Numbers_AT'!$AB$2,'Special Numbers_AT'!$AC$2:$AI$3,2,0),4)</f>
        <v>€ 0.2702</v>
      </c>
      <c r="G951" s="78" t="str">
        <f>VLOOKUP('Special Numbers_AT'!$AB$2,'Special Numbers_AT'!$AL$7:$AM$7,2,0)&amp;" "&amp;ROUNDUP('VG working'!G951*HLOOKUP('Special Numbers_AT'!$AB$2,'Special Numbers_AT'!$AC$2:$AI$3,2,0),4)</f>
        <v>€ 0.2702</v>
      </c>
    </row>
    <row r="952" spans="2:7" hidden="1" x14ac:dyDescent="0.35">
      <c r="B952" s="78" t="s">
        <v>1803</v>
      </c>
      <c r="C952" s="77" t="s">
        <v>24</v>
      </c>
      <c r="D952" s="77" t="s">
        <v>1590</v>
      </c>
      <c r="E952" s="77" t="s">
        <v>1591</v>
      </c>
      <c r="F952" s="78" t="str">
        <f>VLOOKUP('Special Numbers_AT'!$AB$2,'Special Numbers_AT'!$AL$7:$AM$7,2,0)&amp;" "&amp;ROUNDUP('VG working'!F952*HLOOKUP('Special Numbers_AT'!$AB$2,'Special Numbers_AT'!$AC$2:$AI$3,2,0),4)</f>
        <v>€ 0.5069</v>
      </c>
      <c r="G952" s="78" t="str">
        <f>VLOOKUP('Special Numbers_AT'!$AB$2,'Special Numbers_AT'!$AL$7:$AM$7,2,0)&amp;" "&amp;ROUNDUP('VG working'!G952*HLOOKUP('Special Numbers_AT'!$AB$2,'Special Numbers_AT'!$AC$2:$AI$3,2,0),4)</f>
        <v>€ 0.5069</v>
      </c>
    </row>
    <row r="953" spans="2:7" hidden="1" x14ac:dyDescent="0.35">
      <c r="B953" s="78" t="s">
        <v>1806</v>
      </c>
      <c r="C953" s="77" t="s">
        <v>24</v>
      </c>
      <c r="D953" s="77" t="s">
        <v>1592</v>
      </c>
      <c r="E953" s="77" t="s">
        <v>1593</v>
      </c>
      <c r="F953" s="78" t="str">
        <f>VLOOKUP('Special Numbers_AT'!$AB$2,'Special Numbers_AT'!$AL$7:$AM$7,2,0)&amp;" "&amp;ROUNDUP('VG working'!F953*HLOOKUP('Special Numbers_AT'!$AB$2,'Special Numbers_AT'!$AC$2:$AI$3,2,0),4)</f>
        <v>€ 0.6759</v>
      </c>
      <c r="G953" s="78" t="str">
        <f>VLOOKUP('Special Numbers_AT'!$AB$2,'Special Numbers_AT'!$AL$7:$AM$7,2,0)&amp;" "&amp;ROUNDUP('VG working'!G953*HLOOKUP('Special Numbers_AT'!$AB$2,'Special Numbers_AT'!$AC$2:$AI$3,2,0),4)</f>
        <v>€ 0.6759</v>
      </c>
    </row>
    <row r="954" spans="2:7" hidden="1" x14ac:dyDescent="0.35">
      <c r="B954" s="78" t="s">
        <v>1808</v>
      </c>
      <c r="C954" s="77" t="s">
        <v>24</v>
      </c>
      <c r="D954" s="77" t="s">
        <v>1594</v>
      </c>
      <c r="E954" s="77" t="s">
        <v>1595</v>
      </c>
      <c r="F954" s="78" t="str">
        <f>VLOOKUP('Special Numbers_AT'!$AB$2,'Special Numbers_AT'!$AL$7:$AM$7,2,0)&amp;" "&amp;ROUNDUP('VG working'!F954*HLOOKUP('Special Numbers_AT'!$AB$2,'Special Numbers_AT'!$AC$2:$AI$3,2,0),4)</f>
        <v>€ 0.9012</v>
      </c>
      <c r="G954" s="78" t="str">
        <f>VLOOKUP('Special Numbers_AT'!$AB$2,'Special Numbers_AT'!$AL$7:$AM$7,2,0)&amp;" "&amp;ROUNDUP('VG working'!G954*HLOOKUP('Special Numbers_AT'!$AB$2,'Special Numbers_AT'!$AC$2:$AI$3,2,0),4)</f>
        <v>€ 0.9012</v>
      </c>
    </row>
    <row r="955" spans="2:7" hidden="1" x14ac:dyDescent="0.35">
      <c r="B955" s="78" t="s">
        <v>1814</v>
      </c>
      <c r="C955" s="77" t="s">
        <v>24</v>
      </c>
      <c r="D955" s="77" t="s">
        <v>1596</v>
      </c>
      <c r="E955" s="77" t="s">
        <v>1597</v>
      </c>
      <c r="F955" s="78" t="str">
        <f>VLOOKUP('Special Numbers_AT'!$AB$2,'Special Numbers_AT'!$AL$7:$AM$7,2,0)&amp;" "&amp;ROUNDUP('VG working'!F955*HLOOKUP('Special Numbers_AT'!$AB$2,'Special Numbers_AT'!$AC$2:$AI$3,2,0),4)</f>
        <v>€ 1.1265</v>
      </c>
      <c r="G955" s="78" t="str">
        <f>VLOOKUP('Special Numbers_AT'!$AB$2,'Special Numbers_AT'!$AL$7:$AM$7,2,0)&amp;" "&amp;ROUNDUP('VG working'!G955*HLOOKUP('Special Numbers_AT'!$AB$2,'Special Numbers_AT'!$AC$2:$AI$3,2,0),4)</f>
        <v>€ 1.1265</v>
      </c>
    </row>
    <row r="956" spans="2:7" hidden="1" x14ac:dyDescent="0.35">
      <c r="B956" s="78" t="s">
        <v>1815</v>
      </c>
      <c r="C956" s="77" t="s">
        <v>24</v>
      </c>
      <c r="D956" s="77" t="s">
        <v>1598</v>
      </c>
      <c r="E956" s="77" t="s">
        <v>1599</v>
      </c>
      <c r="F956" s="78" t="str">
        <f>VLOOKUP('Special Numbers_AT'!$AB$2,'Special Numbers_AT'!$AL$7:$AM$7,2,0)&amp;" "&amp;ROUNDUP('VG working'!F956*HLOOKUP('Special Numbers_AT'!$AB$2,'Special Numbers_AT'!$AC$2:$AI$3,2,0),4)</f>
        <v>€ 1.2954</v>
      </c>
      <c r="G956" s="78" t="str">
        <f>VLOOKUP('Special Numbers_AT'!$AB$2,'Special Numbers_AT'!$AL$7:$AM$7,2,0)&amp;" "&amp;ROUNDUP('VG working'!G956*HLOOKUP('Special Numbers_AT'!$AB$2,'Special Numbers_AT'!$AC$2:$AI$3,2,0),4)</f>
        <v>€ 1.2954</v>
      </c>
    </row>
    <row r="957" spans="2:7" hidden="1" x14ac:dyDescent="0.35">
      <c r="B957" s="78" t="s">
        <v>767</v>
      </c>
      <c r="C957" s="77" t="s">
        <v>24</v>
      </c>
      <c r="D957" s="77" t="s">
        <v>1600</v>
      </c>
      <c r="E957" s="77" t="s">
        <v>1601</v>
      </c>
      <c r="F957" s="78" t="str">
        <f>VLOOKUP('Special Numbers_AT'!$AB$2,'Special Numbers_AT'!$AL$7:$AM$7,2,0)&amp;" "&amp;ROUNDUP('VG working'!F957*HLOOKUP('Special Numbers_AT'!$AB$2,'Special Numbers_AT'!$AC$2:$AI$3,2,0),4)</f>
        <v>€ 0.3749</v>
      </c>
      <c r="G957" s="78" t="str">
        <f>VLOOKUP('Special Numbers_AT'!$AB$2,'Special Numbers_AT'!$AL$7:$AM$7,2,0)&amp;" "&amp;ROUNDUP('VG working'!G957*HLOOKUP('Special Numbers_AT'!$AB$2,'Special Numbers_AT'!$AC$2:$AI$3,2,0),4)</f>
        <v>€ 0.3749</v>
      </c>
    </row>
    <row r="958" spans="2:7" hidden="1" x14ac:dyDescent="0.35">
      <c r="B958" s="78" t="s">
        <v>1816</v>
      </c>
      <c r="C958" s="77" t="s">
        <v>24</v>
      </c>
      <c r="D958" s="77" t="s">
        <v>1602</v>
      </c>
      <c r="E958" s="77" t="s">
        <v>1603</v>
      </c>
      <c r="F958" s="78" t="str">
        <f>VLOOKUP('Special Numbers_AT'!$AB$2,'Special Numbers_AT'!$AL$7:$AM$7,2,0)&amp;" "&amp;ROUNDUP('VG working'!F958*HLOOKUP('Special Numbers_AT'!$AB$2,'Special Numbers_AT'!$AC$2:$AI$3,2,0),4)</f>
        <v>€ 1.5013</v>
      </c>
      <c r="G958" s="78" t="str">
        <f>VLOOKUP('Special Numbers_AT'!$AB$2,'Special Numbers_AT'!$AL$7:$AM$7,2,0)&amp;" "&amp;ROUNDUP('VG working'!G958*HLOOKUP('Special Numbers_AT'!$AB$2,'Special Numbers_AT'!$AC$2:$AI$3,2,0),4)</f>
        <v>€ 1.5013</v>
      </c>
    </row>
    <row r="959" spans="2:7" hidden="1" x14ac:dyDescent="0.35">
      <c r="B959" s="78" t="s">
        <v>1817</v>
      </c>
      <c r="C959" s="77" t="s">
        <v>24</v>
      </c>
      <c r="D959" s="77" t="s">
        <v>1604</v>
      </c>
      <c r="E959" s="77" t="s">
        <v>1605</v>
      </c>
      <c r="F959" s="78" t="str">
        <f>VLOOKUP('Special Numbers_AT'!$AB$2,'Special Numbers_AT'!$AL$7:$AM$7,2,0)&amp;" "&amp;ROUNDUP('VG working'!F959*HLOOKUP('Special Numbers_AT'!$AB$2,'Special Numbers_AT'!$AC$2:$AI$3,2,0),4)</f>
        <v>€ 1.8023</v>
      </c>
      <c r="G959" s="78" t="str">
        <f>VLOOKUP('Special Numbers_AT'!$AB$2,'Special Numbers_AT'!$AL$7:$AM$7,2,0)&amp;" "&amp;ROUNDUP('VG working'!G959*HLOOKUP('Special Numbers_AT'!$AB$2,'Special Numbers_AT'!$AC$2:$AI$3,2,0),4)</f>
        <v>€ 1.8023</v>
      </c>
    </row>
    <row r="960" spans="2:7" hidden="1" x14ac:dyDescent="0.35">
      <c r="B960" s="78" t="s">
        <v>764</v>
      </c>
      <c r="C960" s="77" t="s">
        <v>24</v>
      </c>
      <c r="D960" s="77" t="s">
        <v>1606</v>
      </c>
      <c r="E960" s="77" t="s">
        <v>571</v>
      </c>
      <c r="F960" s="78" t="str">
        <f>VLOOKUP('Special Numbers_AT'!$AB$2,'Special Numbers_AT'!$AL$7:$AM$7,2,0)&amp;" "&amp;ROUNDUP('VG working'!F960*HLOOKUP('Special Numbers_AT'!$AB$2,'Special Numbers_AT'!$AC$2:$AI$3,2,0),4)</f>
        <v>€ 0.1817</v>
      </c>
      <c r="G960" s="78" t="str">
        <f>VLOOKUP('Special Numbers_AT'!$AB$2,'Special Numbers_AT'!$AL$7:$AM$7,2,0)&amp;" "&amp;ROUNDUP('VG working'!G960*HLOOKUP('Special Numbers_AT'!$AB$2,'Special Numbers_AT'!$AC$2:$AI$3,2,0),4)</f>
        <v>€ 0.1817</v>
      </c>
    </row>
    <row r="961" spans="2:7" hidden="1" x14ac:dyDescent="0.35">
      <c r="B961" s="78" t="s">
        <v>770</v>
      </c>
      <c r="C961" s="77" t="s">
        <v>24</v>
      </c>
      <c r="D961" s="77" t="s">
        <v>572</v>
      </c>
      <c r="E961" s="77" t="s">
        <v>573</v>
      </c>
      <c r="F961" s="78" t="str">
        <f>VLOOKUP('Special Numbers_AT'!$AB$2,'Special Numbers_AT'!$AL$7:$AM$7,2,0)&amp;" "&amp;ROUNDUP('VG working'!F961*HLOOKUP('Special Numbers_AT'!$AB$2,'Special Numbers_AT'!$AC$2:$AI$3,2,0),4)</f>
        <v>€ 0.2253</v>
      </c>
      <c r="G961" s="78" t="str">
        <f>VLOOKUP('Special Numbers_AT'!$AB$2,'Special Numbers_AT'!$AL$7:$AM$7,2,0)&amp;" "&amp;ROUNDUP('VG working'!G961*HLOOKUP('Special Numbers_AT'!$AB$2,'Special Numbers_AT'!$AC$2:$AI$3,2,0),4)</f>
        <v>€ 0.2253</v>
      </c>
    </row>
    <row r="962" spans="2:7" hidden="1" x14ac:dyDescent="0.35">
      <c r="B962" s="78" t="s">
        <v>1807</v>
      </c>
      <c r="C962" s="77" t="s">
        <v>24</v>
      </c>
      <c r="D962" s="77" t="s">
        <v>1607</v>
      </c>
      <c r="E962" s="77" t="s">
        <v>1608</v>
      </c>
      <c r="F962" s="78" t="str">
        <f>VLOOKUP('Special Numbers_AT'!$AB$2,'Special Numbers_AT'!$AL$7:$AM$7,2,0)&amp;" "&amp;ROUNDUP('VG working'!F962*HLOOKUP('Special Numbers_AT'!$AB$2,'Special Numbers_AT'!$AC$2:$AI$3,2,0),4)</f>
        <v>€ 0.7268</v>
      </c>
      <c r="G962" s="78" t="str">
        <f>VLOOKUP('Special Numbers_AT'!$AB$2,'Special Numbers_AT'!$AL$7:$AM$7,2,0)&amp;" "&amp;ROUNDUP('VG working'!G962*HLOOKUP('Special Numbers_AT'!$AB$2,'Special Numbers_AT'!$AC$2:$AI$3,2,0),4)</f>
        <v>€ 0.7268</v>
      </c>
    </row>
    <row r="963" spans="2:7" hidden="1" x14ac:dyDescent="0.35">
      <c r="B963" s="78" t="s">
        <v>1815</v>
      </c>
      <c r="C963" s="77" t="s">
        <v>24</v>
      </c>
      <c r="D963" s="77" t="s">
        <v>584</v>
      </c>
      <c r="E963" s="77" t="s">
        <v>585</v>
      </c>
      <c r="F963" s="78" t="str">
        <f>VLOOKUP('Special Numbers_AT'!$AB$2,'Special Numbers_AT'!$AL$7:$AM$7,2,0)&amp;" "&amp;ROUNDUP('VG working'!F963*HLOOKUP('Special Numbers_AT'!$AB$2,'Special Numbers_AT'!$AC$2:$AI$3,2,0),4)</f>
        <v>€ 1.2954</v>
      </c>
      <c r="G963" s="78" t="str">
        <f>VLOOKUP('Special Numbers_AT'!$AB$2,'Special Numbers_AT'!$AL$7:$AM$7,2,0)&amp;" "&amp;ROUNDUP('VG working'!G963*HLOOKUP('Special Numbers_AT'!$AB$2,'Special Numbers_AT'!$AC$2:$AI$3,2,0),4)</f>
        <v>€ 1.2954</v>
      </c>
    </row>
    <row r="964" spans="2:7" hidden="1" x14ac:dyDescent="0.35">
      <c r="B964" s="78" t="s">
        <v>1807</v>
      </c>
      <c r="C964" s="77" t="s">
        <v>24</v>
      </c>
      <c r="D964" s="77" t="s">
        <v>1609</v>
      </c>
      <c r="E964" s="77" t="s">
        <v>1610</v>
      </c>
      <c r="F964" s="78" t="str">
        <f>VLOOKUP('Special Numbers_AT'!$AB$2,'Special Numbers_AT'!$AL$7:$AM$7,2,0)&amp;" "&amp;ROUNDUP('VG working'!F964*HLOOKUP('Special Numbers_AT'!$AB$2,'Special Numbers_AT'!$AC$2:$AI$3,2,0),4)</f>
        <v>€ 0.7268</v>
      </c>
      <c r="G964" s="78" t="str">
        <f>VLOOKUP('Special Numbers_AT'!$AB$2,'Special Numbers_AT'!$AL$7:$AM$7,2,0)&amp;" "&amp;ROUNDUP('VG working'!G964*HLOOKUP('Special Numbers_AT'!$AB$2,'Special Numbers_AT'!$AC$2:$AI$3,2,0),4)</f>
        <v>€ 0.7268</v>
      </c>
    </row>
    <row r="965" spans="2:7" hidden="1" x14ac:dyDescent="0.35">
      <c r="B965" s="78" t="s">
        <v>764</v>
      </c>
      <c r="C965" s="77" t="s">
        <v>24</v>
      </c>
      <c r="D965" s="77" t="s">
        <v>1611</v>
      </c>
      <c r="E965" s="77" t="s">
        <v>1611</v>
      </c>
      <c r="F965" s="78" t="str">
        <f>VLOOKUP('Special Numbers_AT'!$AB$2,'Special Numbers_AT'!$AL$7:$AM$7,2,0)&amp;" "&amp;ROUNDUP('VG working'!F965*HLOOKUP('Special Numbers_AT'!$AB$2,'Special Numbers_AT'!$AC$2:$AI$3,2,0),4)</f>
        <v>€ 0.1817</v>
      </c>
      <c r="G965" s="78" t="str">
        <f>VLOOKUP('Special Numbers_AT'!$AB$2,'Special Numbers_AT'!$AL$7:$AM$7,2,0)&amp;" "&amp;ROUNDUP('VG working'!G965*HLOOKUP('Special Numbers_AT'!$AB$2,'Special Numbers_AT'!$AC$2:$AI$3,2,0),4)</f>
        <v>€ 0.1817</v>
      </c>
    </row>
    <row r="966" spans="2:7" hidden="1" x14ac:dyDescent="0.35">
      <c r="B966" s="78" t="s">
        <v>764</v>
      </c>
      <c r="C966" s="77" t="s">
        <v>24</v>
      </c>
      <c r="D966" s="77" t="s">
        <v>1612</v>
      </c>
      <c r="E966" s="77" t="s">
        <v>1612</v>
      </c>
      <c r="F966" s="78" t="str">
        <f>VLOOKUP('Special Numbers_AT'!$AB$2,'Special Numbers_AT'!$AL$7:$AM$7,2,0)&amp;" "&amp;ROUNDUP('VG working'!F966*HLOOKUP('Special Numbers_AT'!$AB$2,'Special Numbers_AT'!$AC$2:$AI$3,2,0),4)</f>
        <v>€ 0.1817</v>
      </c>
      <c r="G966" s="78" t="str">
        <f>VLOOKUP('Special Numbers_AT'!$AB$2,'Special Numbers_AT'!$AL$7:$AM$7,2,0)&amp;" "&amp;ROUNDUP('VG working'!G966*HLOOKUP('Special Numbers_AT'!$AB$2,'Special Numbers_AT'!$AC$2:$AI$3,2,0),4)</f>
        <v>€ 0.1817</v>
      </c>
    </row>
    <row r="967" spans="2:7" hidden="1" x14ac:dyDescent="0.35">
      <c r="B967" s="78" t="s">
        <v>765</v>
      </c>
      <c r="C967" s="77" t="s">
        <v>24</v>
      </c>
      <c r="D967" s="77" t="s">
        <v>1613</v>
      </c>
      <c r="E967" s="77" t="s">
        <v>1613</v>
      </c>
      <c r="F967" s="78" t="str">
        <f>VLOOKUP('Special Numbers_AT'!$AB$2,'Special Numbers_AT'!$AL$7:$AM$7,2,0)&amp;" "&amp;ROUNDUP('VG working'!F967*HLOOKUP('Special Numbers_AT'!$AB$2,'Special Numbers_AT'!$AC$2:$AI$3,2,0),4)</f>
        <v>€ 0.2702</v>
      </c>
      <c r="G967" s="78" t="str">
        <f>VLOOKUP('Special Numbers_AT'!$AB$2,'Special Numbers_AT'!$AL$7:$AM$7,2,0)&amp;" "&amp;ROUNDUP('VG working'!G967*HLOOKUP('Special Numbers_AT'!$AB$2,'Special Numbers_AT'!$AC$2:$AI$3,2,0),4)</f>
        <v>€ 0.2702</v>
      </c>
    </row>
    <row r="968" spans="2:7" hidden="1" x14ac:dyDescent="0.35">
      <c r="B968" s="78" t="s">
        <v>765</v>
      </c>
      <c r="C968" s="77" t="s">
        <v>24</v>
      </c>
      <c r="D968" s="77" t="s">
        <v>1614</v>
      </c>
      <c r="E968" s="77" t="s">
        <v>1614</v>
      </c>
      <c r="F968" s="78" t="str">
        <f>VLOOKUP('Special Numbers_AT'!$AB$2,'Special Numbers_AT'!$AL$7:$AM$7,2,0)&amp;" "&amp;ROUNDUP('VG working'!F968*HLOOKUP('Special Numbers_AT'!$AB$2,'Special Numbers_AT'!$AC$2:$AI$3,2,0),4)</f>
        <v>€ 0.2702</v>
      </c>
      <c r="G968" s="78" t="str">
        <f>VLOOKUP('Special Numbers_AT'!$AB$2,'Special Numbers_AT'!$AL$7:$AM$7,2,0)&amp;" "&amp;ROUNDUP('VG working'!G968*HLOOKUP('Special Numbers_AT'!$AB$2,'Special Numbers_AT'!$AC$2:$AI$3,2,0),4)</f>
        <v>€ 0.2702</v>
      </c>
    </row>
    <row r="969" spans="2:7" hidden="1" x14ac:dyDescent="0.35">
      <c r="B969" s="78" t="s">
        <v>765</v>
      </c>
      <c r="C969" s="77" t="s">
        <v>24</v>
      </c>
      <c r="D969" s="77" t="s">
        <v>1615</v>
      </c>
      <c r="E969" s="77" t="s">
        <v>1615</v>
      </c>
      <c r="F969" s="78" t="str">
        <f>VLOOKUP('Special Numbers_AT'!$AB$2,'Special Numbers_AT'!$AL$7:$AM$7,2,0)&amp;" "&amp;ROUNDUP('VG working'!F969*HLOOKUP('Special Numbers_AT'!$AB$2,'Special Numbers_AT'!$AC$2:$AI$3,2,0),4)</f>
        <v>€ 0.2702</v>
      </c>
      <c r="G969" s="78" t="str">
        <f>VLOOKUP('Special Numbers_AT'!$AB$2,'Special Numbers_AT'!$AL$7:$AM$7,2,0)&amp;" "&amp;ROUNDUP('VG working'!G969*HLOOKUP('Special Numbers_AT'!$AB$2,'Special Numbers_AT'!$AC$2:$AI$3,2,0),4)</f>
        <v>€ 0.2702</v>
      </c>
    </row>
    <row r="970" spans="2:7" hidden="1" x14ac:dyDescent="0.35">
      <c r="B970" s="78" t="s">
        <v>766</v>
      </c>
      <c r="C970" s="77" t="s">
        <v>24</v>
      </c>
      <c r="D970" s="77" t="s">
        <v>1616</v>
      </c>
      <c r="E970" s="77" t="s">
        <v>1616</v>
      </c>
      <c r="F970" s="78" t="str">
        <f>VLOOKUP('Special Numbers_AT'!$AB$2,'Special Numbers_AT'!$AL$7:$AM$7,2,0)&amp;" "&amp;ROUNDUP('VG working'!F970*HLOOKUP('Special Numbers_AT'!$AB$2,'Special Numbers_AT'!$AC$2:$AI$3,2,0),4)</f>
        <v>€ 0.321</v>
      </c>
      <c r="G970" s="78" t="str">
        <f>VLOOKUP('Special Numbers_AT'!$AB$2,'Special Numbers_AT'!$AL$7:$AM$7,2,0)&amp;" "&amp;ROUNDUP('VG working'!G970*HLOOKUP('Special Numbers_AT'!$AB$2,'Special Numbers_AT'!$AC$2:$AI$3,2,0),4)</f>
        <v>€ 0.321</v>
      </c>
    </row>
    <row r="971" spans="2:7" hidden="1" x14ac:dyDescent="0.35">
      <c r="B971" s="78" t="s">
        <v>1817</v>
      </c>
      <c r="C971" s="77" t="s">
        <v>24</v>
      </c>
      <c r="D971" s="77" t="s">
        <v>1617</v>
      </c>
      <c r="E971" s="77" t="s">
        <v>1618</v>
      </c>
      <c r="F971" s="78" t="str">
        <f>VLOOKUP('Special Numbers_AT'!$AB$2,'Special Numbers_AT'!$AL$7:$AM$7,2,0)&amp;" "&amp;ROUNDUP('VG working'!F971*HLOOKUP('Special Numbers_AT'!$AB$2,'Special Numbers_AT'!$AC$2:$AI$3,2,0),4)</f>
        <v>€ 1.8023</v>
      </c>
      <c r="G971" s="78" t="str">
        <f>VLOOKUP('Special Numbers_AT'!$AB$2,'Special Numbers_AT'!$AL$7:$AM$7,2,0)&amp;" "&amp;ROUNDUP('VG working'!G971*HLOOKUP('Special Numbers_AT'!$AB$2,'Special Numbers_AT'!$AC$2:$AI$3,2,0),4)</f>
        <v>€ 1.8023</v>
      </c>
    </row>
    <row r="972" spans="2:7" hidden="1" x14ac:dyDescent="0.35">
      <c r="B972" s="78" t="s">
        <v>766</v>
      </c>
      <c r="C972" s="77" t="s">
        <v>24</v>
      </c>
      <c r="D972" s="77" t="s">
        <v>1619</v>
      </c>
      <c r="E972" s="77" t="s">
        <v>1619</v>
      </c>
      <c r="F972" s="78" t="str">
        <f>VLOOKUP('Special Numbers_AT'!$AB$2,'Special Numbers_AT'!$AL$7:$AM$7,2,0)&amp;" "&amp;ROUNDUP('VG working'!F972*HLOOKUP('Special Numbers_AT'!$AB$2,'Special Numbers_AT'!$AC$2:$AI$3,2,0),4)</f>
        <v>€ 0.321</v>
      </c>
      <c r="G972" s="78" t="str">
        <f>VLOOKUP('Special Numbers_AT'!$AB$2,'Special Numbers_AT'!$AL$7:$AM$7,2,0)&amp;" "&amp;ROUNDUP('VG working'!G972*HLOOKUP('Special Numbers_AT'!$AB$2,'Special Numbers_AT'!$AC$2:$AI$3,2,0),4)</f>
        <v>€ 0.321</v>
      </c>
    </row>
    <row r="973" spans="2:7" hidden="1" x14ac:dyDescent="0.35">
      <c r="B973" s="78" t="s">
        <v>1804</v>
      </c>
      <c r="C973" s="77" t="s">
        <v>24</v>
      </c>
      <c r="D973" s="77" t="s">
        <v>1620</v>
      </c>
      <c r="E973" s="77" t="s">
        <v>1620</v>
      </c>
      <c r="F973" s="78" t="str">
        <f>VLOOKUP('Special Numbers_AT'!$AB$2,'Special Numbers_AT'!$AL$7:$AM$7,2,0)&amp;" "&amp;ROUNDUP('VG working'!F973*HLOOKUP('Special Numbers_AT'!$AB$2,'Special Numbers_AT'!$AC$2:$AI$3,2,0),4)</f>
        <v>€ 0.5633</v>
      </c>
      <c r="G973" s="78" t="str">
        <f>VLOOKUP('Special Numbers_AT'!$AB$2,'Special Numbers_AT'!$AL$7:$AM$7,2,0)&amp;" "&amp;ROUNDUP('VG working'!G973*HLOOKUP('Special Numbers_AT'!$AB$2,'Special Numbers_AT'!$AC$2:$AI$3,2,0),4)</f>
        <v>€ 0.5633</v>
      </c>
    </row>
    <row r="974" spans="2:7" hidden="1" x14ac:dyDescent="0.35">
      <c r="B974" s="78" t="s">
        <v>1806</v>
      </c>
      <c r="C974" s="77" t="s">
        <v>24</v>
      </c>
      <c r="D974" s="77" t="s">
        <v>1621</v>
      </c>
      <c r="E974" s="77" t="s">
        <v>1621</v>
      </c>
      <c r="F974" s="78" t="str">
        <f>VLOOKUP('Special Numbers_AT'!$AB$2,'Special Numbers_AT'!$AL$7:$AM$7,2,0)&amp;" "&amp;ROUNDUP('VG working'!F974*HLOOKUP('Special Numbers_AT'!$AB$2,'Special Numbers_AT'!$AC$2:$AI$3,2,0),4)</f>
        <v>€ 0.6759</v>
      </c>
      <c r="G974" s="78" t="str">
        <f>VLOOKUP('Special Numbers_AT'!$AB$2,'Special Numbers_AT'!$AL$7:$AM$7,2,0)&amp;" "&amp;ROUNDUP('VG working'!G974*HLOOKUP('Special Numbers_AT'!$AB$2,'Special Numbers_AT'!$AC$2:$AI$3,2,0),4)</f>
        <v>€ 0.6759</v>
      </c>
    </row>
    <row r="975" spans="2:7" hidden="1" x14ac:dyDescent="0.35">
      <c r="B975" s="78" t="s">
        <v>1804</v>
      </c>
      <c r="C975" s="77" t="s">
        <v>24</v>
      </c>
      <c r="D975" s="77" t="s">
        <v>1622</v>
      </c>
      <c r="E975" s="77" t="s">
        <v>1622</v>
      </c>
      <c r="F975" s="78" t="str">
        <f>VLOOKUP('Special Numbers_AT'!$AB$2,'Special Numbers_AT'!$AL$7:$AM$7,2,0)&amp;" "&amp;ROUNDUP('VG working'!F975*HLOOKUP('Special Numbers_AT'!$AB$2,'Special Numbers_AT'!$AC$2:$AI$3,2,0),4)</f>
        <v>€ 0.5633</v>
      </c>
      <c r="G975" s="78" t="str">
        <f>VLOOKUP('Special Numbers_AT'!$AB$2,'Special Numbers_AT'!$AL$7:$AM$7,2,0)&amp;" "&amp;ROUNDUP('VG working'!G975*HLOOKUP('Special Numbers_AT'!$AB$2,'Special Numbers_AT'!$AC$2:$AI$3,2,0),4)</f>
        <v>€ 0.5633</v>
      </c>
    </row>
    <row r="976" spans="2:7" hidden="1" x14ac:dyDescent="0.35">
      <c r="B976" s="78" t="s">
        <v>1804</v>
      </c>
      <c r="C976" s="77" t="s">
        <v>24</v>
      </c>
      <c r="D976" s="77" t="s">
        <v>590</v>
      </c>
      <c r="E976" s="77" t="s">
        <v>590</v>
      </c>
      <c r="F976" s="78" t="str">
        <f>VLOOKUP('Special Numbers_AT'!$AB$2,'Special Numbers_AT'!$AL$7:$AM$7,2,0)&amp;" "&amp;ROUNDUP('VG working'!F976*HLOOKUP('Special Numbers_AT'!$AB$2,'Special Numbers_AT'!$AC$2:$AI$3,2,0),4)</f>
        <v>€ 0.5633</v>
      </c>
      <c r="G976" s="78" t="str">
        <f>VLOOKUP('Special Numbers_AT'!$AB$2,'Special Numbers_AT'!$AL$7:$AM$7,2,0)&amp;" "&amp;ROUNDUP('VG working'!G976*HLOOKUP('Special Numbers_AT'!$AB$2,'Special Numbers_AT'!$AC$2:$AI$3,2,0),4)</f>
        <v>€ 0.5633</v>
      </c>
    </row>
    <row r="977" spans="2:7" hidden="1" x14ac:dyDescent="0.35">
      <c r="B977" s="78" t="s">
        <v>1806</v>
      </c>
      <c r="C977" s="77" t="s">
        <v>24</v>
      </c>
      <c r="D977" s="77" t="s">
        <v>1623</v>
      </c>
      <c r="E977" s="77" t="s">
        <v>1623</v>
      </c>
      <c r="F977" s="78" t="str">
        <f>VLOOKUP('Special Numbers_AT'!$AB$2,'Special Numbers_AT'!$AL$7:$AM$7,2,0)&amp;" "&amp;ROUNDUP('VG working'!F977*HLOOKUP('Special Numbers_AT'!$AB$2,'Special Numbers_AT'!$AC$2:$AI$3,2,0),4)</f>
        <v>€ 0.6759</v>
      </c>
      <c r="G977" s="78" t="str">
        <f>VLOOKUP('Special Numbers_AT'!$AB$2,'Special Numbers_AT'!$AL$7:$AM$7,2,0)&amp;" "&amp;ROUNDUP('VG working'!G977*HLOOKUP('Special Numbers_AT'!$AB$2,'Special Numbers_AT'!$AC$2:$AI$3,2,0),4)</f>
        <v>€ 0.6759</v>
      </c>
    </row>
    <row r="978" spans="2:7" hidden="1" x14ac:dyDescent="0.35">
      <c r="B978" s="78" t="s">
        <v>1805</v>
      </c>
      <c r="C978" s="77" t="s">
        <v>24</v>
      </c>
      <c r="D978" s="77" t="s">
        <v>1624</v>
      </c>
      <c r="E978" s="77" t="s">
        <v>1624</v>
      </c>
      <c r="F978" s="78" t="str">
        <f>VLOOKUP('Special Numbers_AT'!$AB$2,'Special Numbers_AT'!$AL$7:$AM$7,2,0)&amp;" "&amp;ROUNDUP('VG working'!F978*HLOOKUP('Special Numbers_AT'!$AB$2,'Special Numbers_AT'!$AC$2:$AI$3,2,0),4)</f>
        <v>€ 0.6057</v>
      </c>
      <c r="G978" s="78" t="str">
        <f>VLOOKUP('Special Numbers_AT'!$AB$2,'Special Numbers_AT'!$AL$7:$AM$7,2,0)&amp;" "&amp;ROUNDUP('VG working'!G978*HLOOKUP('Special Numbers_AT'!$AB$2,'Special Numbers_AT'!$AC$2:$AI$3,2,0),4)</f>
        <v>€ 0.6057</v>
      </c>
    </row>
    <row r="979" spans="2:7" hidden="1" x14ac:dyDescent="0.35">
      <c r="B979" s="78" t="s">
        <v>1806</v>
      </c>
      <c r="C979" s="77" t="s">
        <v>24</v>
      </c>
      <c r="D979" s="77" t="s">
        <v>1625</v>
      </c>
      <c r="E979" s="77" t="s">
        <v>1625</v>
      </c>
      <c r="F979" s="78" t="str">
        <f>VLOOKUP('Special Numbers_AT'!$AB$2,'Special Numbers_AT'!$AL$7:$AM$7,2,0)&amp;" "&amp;ROUNDUP('VG working'!F979*HLOOKUP('Special Numbers_AT'!$AB$2,'Special Numbers_AT'!$AC$2:$AI$3,2,0),4)</f>
        <v>€ 0.6759</v>
      </c>
      <c r="G979" s="78" t="str">
        <f>VLOOKUP('Special Numbers_AT'!$AB$2,'Special Numbers_AT'!$AL$7:$AM$7,2,0)&amp;" "&amp;ROUNDUP('VG working'!G979*HLOOKUP('Special Numbers_AT'!$AB$2,'Special Numbers_AT'!$AC$2:$AI$3,2,0),4)</f>
        <v>€ 0.6759</v>
      </c>
    </row>
    <row r="980" spans="2:7" hidden="1" x14ac:dyDescent="0.35">
      <c r="B980" s="78" t="s">
        <v>1805</v>
      </c>
      <c r="C980" s="77" t="s">
        <v>24</v>
      </c>
      <c r="D980" s="77" t="s">
        <v>1626</v>
      </c>
      <c r="E980" s="77" t="s">
        <v>1626</v>
      </c>
      <c r="F980" s="78" t="str">
        <f>VLOOKUP('Special Numbers_AT'!$AB$2,'Special Numbers_AT'!$AL$7:$AM$7,2,0)&amp;" "&amp;ROUNDUP('VG working'!F980*HLOOKUP('Special Numbers_AT'!$AB$2,'Special Numbers_AT'!$AC$2:$AI$3,2,0),4)</f>
        <v>€ 0.6057</v>
      </c>
      <c r="G980" s="78" t="str">
        <f>VLOOKUP('Special Numbers_AT'!$AB$2,'Special Numbers_AT'!$AL$7:$AM$7,2,0)&amp;" "&amp;ROUNDUP('VG working'!G980*HLOOKUP('Special Numbers_AT'!$AB$2,'Special Numbers_AT'!$AC$2:$AI$3,2,0),4)</f>
        <v>€ 0.6057</v>
      </c>
    </row>
    <row r="981" spans="2:7" hidden="1" x14ac:dyDescent="0.35">
      <c r="B981" s="78" t="s">
        <v>1806</v>
      </c>
      <c r="C981" s="77" t="s">
        <v>24</v>
      </c>
      <c r="D981" s="77" t="s">
        <v>1627</v>
      </c>
      <c r="E981" s="77" t="s">
        <v>1627</v>
      </c>
      <c r="F981" s="78" t="str">
        <f>VLOOKUP('Special Numbers_AT'!$AB$2,'Special Numbers_AT'!$AL$7:$AM$7,2,0)&amp;" "&amp;ROUNDUP('VG working'!F981*HLOOKUP('Special Numbers_AT'!$AB$2,'Special Numbers_AT'!$AC$2:$AI$3,2,0),4)</f>
        <v>€ 0.6759</v>
      </c>
      <c r="G981" s="78" t="str">
        <f>VLOOKUP('Special Numbers_AT'!$AB$2,'Special Numbers_AT'!$AL$7:$AM$7,2,0)&amp;" "&amp;ROUNDUP('VG working'!G981*HLOOKUP('Special Numbers_AT'!$AB$2,'Special Numbers_AT'!$AC$2:$AI$3,2,0),4)</f>
        <v>€ 0.6759</v>
      </c>
    </row>
    <row r="982" spans="2:7" hidden="1" x14ac:dyDescent="0.35">
      <c r="B982" s="78" t="s">
        <v>1803</v>
      </c>
      <c r="C982" s="77" t="s">
        <v>24</v>
      </c>
      <c r="D982" s="77" t="s">
        <v>1628</v>
      </c>
      <c r="E982" s="77" t="s">
        <v>1628</v>
      </c>
      <c r="F982" s="78" t="str">
        <f>VLOOKUP('Special Numbers_AT'!$AB$2,'Special Numbers_AT'!$AL$7:$AM$7,2,0)&amp;" "&amp;ROUNDUP('VG working'!F982*HLOOKUP('Special Numbers_AT'!$AB$2,'Special Numbers_AT'!$AC$2:$AI$3,2,0),4)</f>
        <v>€ 0.5069</v>
      </c>
      <c r="G982" s="78" t="str">
        <f>VLOOKUP('Special Numbers_AT'!$AB$2,'Special Numbers_AT'!$AL$7:$AM$7,2,0)&amp;" "&amp;ROUNDUP('VG working'!G982*HLOOKUP('Special Numbers_AT'!$AB$2,'Special Numbers_AT'!$AC$2:$AI$3,2,0),4)</f>
        <v>€ 0.5069</v>
      </c>
    </row>
    <row r="983" spans="2:7" hidden="1" x14ac:dyDescent="0.35">
      <c r="B983" s="78" t="s">
        <v>1803</v>
      </c>
      <c r="C983" s="77" t="s">
        <v>24</v>
      </c>
      <c r="D983" s="77" t="s">
        <v>1629</v>
      </c>
      <c r="E983" s="77" t="s">
        <v>1629</v>
      </c>
      <c r="F983" s="78" t="str">
        <f>VLOOKUP('Special Numbers_AT'!$AB$2,'Special Numbers_AT'!$AL$7:$AM$7,2,0)&amp;" "&amp;ROUNDUP('VG working'!F983*HLOOKUP('Special Numbers_AT'!$AB$2,'Special Numbers_AT'!$AC$2:$AI$3,2,0),4)</f>
        <v>€ 0.5069</v>
      </c>
      <c r="G983" s="78" t="str">
        <f>VLOOKUP('Special Numbers_AT'!$AB$2,'Special Numbers_AT'!$AL$7:$AM$7,2,0)&amp;" "&amp;ROUNDUP('VG working'!G983*HLOOKUP('Special Numbers_AT'!$AB$2,'Special Numbers_AT'!$AC$2:$AI$3,2,0),4)</f>
        <v>€ 0.5069</v>
      </c>
    </row>
    <row r="984" spans="2:7" hidden="1" x14ac:dyDescent="0.35">
      <c r="B984" s="78" t="s">
        <v>1814</v>
      </c>
      <c r="C984" s="77" t="s">
        <v>24</v>
      </c>
      <c r="D984" s="77" t="s">
        <v>591</v>
      </c>
      <c r="E984" s="77" t="s">
        <v>1630</v>
      </c>
      <c r="F984" s="78" t="str">
        <f>VLOOKUP('Special Numbers_AT'!$AB$2,'Special Numbers_AT'!$AL$7:$AM$7,2,0)&amp;" "&amp;ROUNDUP('VG working'!F984*HLOOKUP('Special Numbers_AT'!$AB$2,'Special Numbers_AT'!$AC$2:$AI$3,2,0),4)</f>
        <v>€ 1.1265</v>
      </c>
      <c r="G984" s="78" t="str">
        <f>VLOOKUP('Special Numbers_AT'!$AB$2,'Special Numbers_AT'!$AL$7:$AM$7,2,0)&amp;" "&amp;ROUNDUP('VG working'!G984*HLOOKUP('Special Numbers_AT'!$AB$2,'Special Numbers_AT'!$AC$2:$AI$3,2,0),4)</f>
        <v>€ 1.1265</v>
      </c>
    </row>
    <row r="985" spans="2:7" hidden="1" x14ac:dyDescent="0.35">
      <c r="B985" s="78" t="s">
        <v>766</v>
      </c>
      <c r="C985" s="77" t="s">
        <v>24</v>
      </c>
      <c r="D985" s="77" t="s">
        <v>1631</v>
      </c>
      <c r="E985" s="77" t="s">
        <v>1632</v>
      </c>
      <c r="F985" s="78" t="str">
        <f>VLOOKUP('Special Numbers_AT'!$AB$2,'Special Numbers_AT'!$AL$7:$AM$7,2,0)&amp;" "&amp;ROUNDUP('VG working'!F985*HLOOKUP('Special Numbers_AT'!$AB$2,'Special Numbers_AT'!$AC$2:$AI$3,2,0),4)</f>
        <v>€ 0.321</v>
      </c>
      <c r="G985" s="78" t="str">
        <f>VLOOKUP('Special Numbers_AT'!$AB$2,'Special Numbers_AT'!$AL$7:$AM$7,2,0)&amp;" "&amp;ROUNDUP('VG working'!G985*HLOOKUP('Special Numbers_AT'!$AB$2,'Special Numbers_AT'!$AC$2:$AI$3,2,0),4)</f>
        <v>€ 0.321</v>
      </c>
    </row>
    <row r="986" spans="2:7" hidden="1" x14ac:dyDescent="0.35">
      <c r="B986" s="78" t="s">
        <v>1803</v>
      </c>
      <c r="C986" s="77" t="s">
        <v>24</v>
      </c>
      <c r="D986" s="77" t="s">
        <v>1633</v>
      </c>
      <c r="E986" s="77" t="s">
        <v>1634</v>
      </c>
      <c r="F986" s="78" t="str">
        <f>VLOOKUP('Special Numbers_AT'!$AB$2,'Special Numbers_AT'!$AL$7:$AM$7,2,0)&amp;" "&amp;ROUNDUP('VG working'!F986*HLOOKUP('Special Numbers_AT'!$AB$2,'Special Numbers_AT'!$AC$2:$AI$3,2,0),4)</f>
        <v>€ 0.5069</v>
      </c>
      <c r="G986" s="78" t="str">
        <f>VLOOKUP('Special Numbers_AT'!$AB$2,'Special Numbers_AT'!$AL$7:$AM$7,2,0)&amp;" "&amp;ROUNDUP('VG working'!G986*HLOOKUP('Special Numbers_AT'!$AB$2,'Special Numbers_AT'!$AC$2:$AI$3,2,0),4)</f>
        <v>€ 0.5069</v>
      </c>
    </row>
    <row r="987" spans="2:7" hidden="1" x14ac:dyDescent="0.35">
      <c r="B987" s="78" t="s">
        <v>1806</v>
      </c>
      <c r="C987" s="77" t="s">
        <v>24</v>
      </c>
      <c r="D987" s="77" t="s">
        <v>1635</v>
      </c>
      <c r="E987" s="77" t="s">
        <v>1636</v>
      </c>
      <c r="F987" s="78" t="str">
        <f>VLOOKUP('Special Numbers_AT'!$AB$2,'Special Numbers_AT'!$AL$7:$AM$7,2,0)&amp;" "&amp;ROUNDUP('VG working'!F987*HLOOKUP('Special Numbers_AT'!$AB$2,'Special Numbers_AT'!$AC$2:$AI$3,2,0),4)</f>
        <v>€ 0.6759</v>
      </c>
      <c r="G987" s="78" t="str">
        <f>VLOOKUP('Special Numbers_AT'!$AB$2,'Special Numbers_AT'!$AL$7:$AM$7,2,0)&amp;" "&amp;ROUNDUP('VG working'!G987*HLOOKUP('Special Numbers_AT'!$AB$2,'Special Numbers_AT'!$AC$2:$AI$3,2,0),4)</f>
        <v>€ 0.6759</v>
      </c>
    </row>
    <row r="988" spans="2:7" hidden="1" x14ac:dyDescent="0.35">
      <c r="B988" s="78" t="s">
        <v>1808</v>
      </c>
      <c r="C988" s="77" t="s">
        <v>24</v>
      </c>
      <c r="D988" s="77" t="s">
        <v>1637</v>
      </c>
      <c r="E988" s="77" t="s">
        <v>1638</v>
      </c>
      <c r="F988" s="78" t="str">
        <f>VLOOKUP('Special Numbers_AT'!$AB$2,'Special Numbers_AT'!$AL$7:$AM$7,2,0)&amp;" "&amp;ROUNDUP('VG working'!F988*HLOOKUP('Special Numbers_AT'!$AB$2,'Special Numbers_AT'!$AC$2:$AI$3,2,0),4)</f>
        <v>€ 0.9012</v>
      </c>
      <c r="G988" s="78" t="str">
        <f>VLOOKUP('Special Numbers_AT'!$AB$2,'Special Numbers_AT'!$AL$7:$AM$7,2,0)&amp;" "&amp;ROUNDUP('VG working'!G988*HLOOKUP('Special Numbers_AT'!$AB$2,'Special Numbers_AT'!$AC$2:$AI$3,2,0),4)</f>
        <v>€ 0.9012</v>
      </c>
    </row>
    <row r="989" spans="2:7" hidden="1" x14ac:dyDescent="0.35">
      <c r="B989" s="78" t="s">
        <v>1815</v>
      </c>
      <c r="C989" s="77" t="s">
        <v>24</v>
      </c>
      <c r="D989" s="77" t="s">
        <v>1639</v>
      </c>
      <c r="E989" s="77" t="s">
        <v>1640</v>
      </c>
      <c r="F989" s="78" t="str">
        <f>VLOOKUP('Special Numbers_AT'!$AB$2,'Special Numbers_AT'!$AL$7:$AM$7,2,0)&amp;" "&amp;ROUNDUP('VG working'!F989*HLOOKUP('Special Numbers_AT'!$AB$2,'Special Numbers_AT'!$AC$2:$AI$3,2,0),4)</f>
        <v>€ 1.2954</v>
      </c>
      <c r="G989" s="78" t="str">
        <f>VLOOKUP('Special Numbers_AT'!$AB$2,'Special Numbers_AT'!$AL$7:$AM$7,2,0)&amp;" "&amp;ROUNDUP('VG working'!G989*HLOOKUP('Special Numbers_AT'!$AB$2,'Special Numbers_AT'!$AC$2:$AI$3,2,0),4)</f>
        <v>€ 1.2954</v>
      </c>
    </row>
    <row r="990" spans="2:7" hidden="1" x14ac:dyDescent="0.35">
      <c r="B990" s="78" t="s">
        <v>767</v>
      </c>
      <c r="C990" s="77" t="s">
        <v>24</v>
      </c>
      <c r="D990" s="77" t="s">
        <v>1641</v>
      </c>
      <c r="E990" s="77" t="s">
        <v>1642</v>
      </c>
      <c r="F990" s="78" t="str">
        <f>VLOOKUP('Special Numbers_AT'!$AB$2,'Special Numbers_AT'!$AL$7:$AM$7,2,0)&amp;" "&amp;ROUNDUP('VG working'!F990*HLOOKUP('Special Numbers_AT'!$AB$2,'Special Numbers_AT'!$AC$2:$AI$3,2,0),4)</f>
        <v>€ 0.3749</v>
      </c>
      <c r="G990" s="78" t="str">
        <f>VLOOKUP('Special Numbers_AT'!$AB$2,'Special Numbers_AT'!$AL$7:$AM$7,2,0)&amp;" "&amp;ROUNDUP('VG working'!G990*HLOOKUP('Special Numbers_AT'!$AB$2,'Special Numbers_AT'!$AC$2:$AI$3,2,0),4)</f>
        <v>€ 0.3749</v>
      </c>
    </row>
    <row r="991" spans="2:7" hidden="1" x14ac:dyDescent="0.35">
      <c r="B991" s="78" t="s">
        <v>1816</v>
      </c>
      <c r="C991" s="77" t="s">
        <v>24</v>
      </c>
      <c r="D991" s="77" t="s">
        <v>1643</v>
      </c>
      <c r="E991" s="77" t="s">
        <v>1644</v>
      </c>
      <c r="F991" s="78" t="str">
        <f>VLOOKUP('Special Numbers_AT'!$AB$2,'Special Numbers_AT'!$AL$7:$AM$7,2,0)&amp;" "&amp;ROUNDUP('VG working'!F991*HLOOKUP('Special Numbers_AT'!$AB$2,'Special Numbers_AT'!$AC$2:$AI$3,2,0),4)</f>
        <v>€ 1.5013</v>
      </c>
      <c r="G991" s="78" t="str">
        <f>VLOOKUP('Special Numbers_AT'!$AB$2,'Special Numbers_AT'!$AL$7:$AM$7,2,0)&amp;" "&amp;ROUNDUP('VG working'!G991*HLOOKUP('Special Numbers_AT'!$AB$2,'Special Numbers_AT'!$AC$2:$AI$3,2,0),4)</f>
        <v>€ 1.5013</v>
      </c>
    </row>
    <row r="992" spans="2:7" hidden="1" x14ac:dyDescent="0.35">
      <c r="B992" s="78" t="s">
        <v>1817</v>
      </c>
      <c r="C992" s="77" t="s">
        <v>24</v>
      </c>
      <c r="D992" s="77" t="s">
        <v>1645</v>
      </c>
      <c r="E992" s="77" t="s">
        <v>1646</v>
      </c>
      <c r="F992" s="78" t="str">
        <f>VLOOKUP('Special Numbers_AT'!$AB$2,'Special Numbers_AT'!$AL$7:$AM$7,2,0)&amp;" "&amp;ROUNDUP('VG working'!F992*HLOOKUP('Special Numbers_AT'!$AB$2,'Special Numbers_AT'!$AC$2:$AI$3,2,0),4)</f>
        <v>€ 1.8023</v>
      </c>
      <c r="G992" s="78" t="str">
        <f>VLOOKUP('Special Numbers_AT'!$AB$2,'Special Numbers_AT'!$AL$7:$AM$7,2,0)&amp;" "&amp;ROUNDUP('VG working'!G992*HLOOKUP('Special Numbers_AT'!$AB$2,'Special Numbers_AT'!$AC$2:$AI$3,2,0),4)</f>
        <v>€ 1.8023</v>
      </c>
    </row>
    <row r="993" spans="2:7" hidden="1" x14ac:dyDescent="0.35">
      <c r="B993" s="78" t="s">
        <v>1814</v>
      </c>
      <c r="C993" s="77" t="s">
        <v>24</v>
      </c>
      <c r="D993" s="77" t="s">
        <v>592</v>
      </c>
      <c r="E993" s="77" t="s">
        <v>592</v>
      </c>
      <c r="F993" s="78" t="str">
        <f>VLOOKUP('Special Numbers_AT'!$AB$2,'Special Numbers_AT'!$AL$7:$AM$7,2,0)&amp;" "&amp;ROUNDUP('VG working'!F993*HLOOKUP('Special Numbers_AT'!$AB$2,'Special Numbers_AT'!$AC$2:$AI$3,2,0),4)</f>
        <v>€ 1.1265</v>
      </c>
      <c r="G993" s="78" t="str">
        <f>VLOOKUP('Special Numbers_AT'!$AB$2,'Special Numbers_AT'!$AL$7:$AM$7,2,0)&amp;" "&amp;ROUNDUP('VG working'!G993*HLOOKUP('Special Numbers_AT'!$AB$2,'Special Numbers_AT'!$AC$2:$AI$3,2,0),4)</f>
        <v>€ 1.1265</v>
      </c>
    </row>
    <row r="994" spans="2:7" hidden="1" x14ac:dyDescent="0.35">
      <c r="B994" s="78" t="s">
        <v>1805</v>
      </c>
      <c r="C994" s="77" t="s">
        <v>24</v>
      </c>
      <c r="D994" s="77" t="s">
        <v>1647</v>
      </c>
      <c r="E994" s="77" t="s">
        <v>1647</v>
      </c>
      <c r="F994" s="78" t="str">
        <f>VLOOKUP('Special Numbers_AT'!$AB$2,'Special Numbers_AT'!$AL$7:$AM$7,2,0)&amp;" "&amp;ROUNDUP('VG working'!F994*HLOOKUP('Special Numbers_AT'!$AB$2,'Special Numbers_AT'!$AC$2:$AI$3,2,0),4)</f>
        <v>€ 0.6057</v>
      </c>
      <c r="G994" s="78" t="str">
        <f>VLOOKUP('Special Numbers_AT'!$AB$2,'Special Numbers_AT'!$AL$7:$AM$7,2,0)&amp;" "&amp;ROUNDUP('VG working'!G994*HLOOKUP('Special Numbers_AT'!$AB$2,'Special Numbers_AT'!$AC$2:$AI$3,2,0),4)</f>
        <v>€ 0.6057</v>
      </c>
    </row>
    <row r="995" spans="2:7" hidden="1" x14ac:dyDescent="0.35">
      <c r="B995" s="78" t="s">
        <v>767</v>
      </c>
      <c r="C995" s="77" t="s">
        <v>24</v>
      </c>
      <c r="D995" s="77" t="s">
        <v>1648</v>
      </c>
      <c r="E995" s="77" t="s">
        <v>1649</v>
      </c>
      <c r="F995" s="78" t="str">
        <f>VLOOKUP('Special Numbers_AT'!$AB$2,'Special Numbers_AT'!$AL$7:$AM$7,2,0)&amp;" "&amp;ROUNDUP('VG working'!F995*HLOOKUP('Special Numbers_AT'!$AB$2,'Special Numbers_AT'!$AC$2:$AI$3,2,0),4)</f>
        <v>€ 0.3749</v>
      </c>
      <c r="G995" s="78" t="str">
        <f>VLOOKUP('Special Numbers_AT'!$AB$2,'Special Numbers_AT'!$AL$7:$AM$7,2,0)&amp;" "&amp;ROUNDUP('VG working'!G995*HLOOKUP('Special Numbers_AT'!$AB$2,'Special Numbers_AT'!$AC$2:$AI$3,2,0),4)</f>
        <v>€ 0.3749</v>
      </c>
    </row>
    <row r="996" spans="2:7" hidden="1" x14ac:dyDescent="0.35">
      <c r="B996" s="78" t="s">
        <v>767</v>
      </c>
      <c r="C996" s="77" t="s">
        <v>24</v>
      </c>
      <c r="D996" s="77" t="s">
        <v>595</v>
      </c>
      <c r="E996" s="77" t="s">
        <v>1650</v>
      </c>
      <c r="F996" s="78" t="str">
        <f>VLOOKUP('Special Numbers_AT'!$AB$2,'Special Numbers_AT'!$AL$7:$AM$7,2,0)&amp;" "&amp;ROUNDUP('VG working'!F996*HLOOKUP('Special Numbers_AT'!$AB$2,'Special Numbers_AT'!$AC$2:$AI$3,2,0),4)</f>
        <v>€ 0.3749</v>
      </c>
      <c r="G996" s="78" t="str">
        <f>VLOOKUP('Special Numbers_AT'!$AB$2,'Special Numbers_AT'!$AL$7:$AM$7,2,0)&amp;" "&amp;ROUNDUP('VG working'!G996*HLOOKUP('Special Numbers_AT'!$AB$2,'Special Numbers_AT'!$AC$2:$AI$3,2,0),4)</f>
        <v>€ 0.3749</v>
      </c>
    </row>
    <row r="997" spans="2:7" hidden="1" x14ac:dyDescent="0.35">
      <c r="B997" s="78" t="s">
        <v>767</v>
      </c>
      <c r="C997" s="77" t="s">
        <v>24</v>
      </c>
      <c r="D997" s="77" t="s">
        <v>1651</v>
      </c>
      <c r="E997" s="77" t="s">
        <v>1652</v>
      </c>
      <c r="F997" s="78" t="str">
        <f>VLOOKUP('Special Numbers_AT'!$AB$2,'Special Numbers_AT'!$AL$7:$AM$7,2,0)&amp;" "&amp;ROUNDUP('VG working'!F997*HLOOKUP('Special Numbers_AT'!$AB$2,'Special Numbers_AT'!$AC$2:$AI$3,2,0),4)</f>
        <v>€ 0.3749</v>
      </c>
      <c r="G997" s="78" t="str">
        <f>VLOOKUP('Special Numbers_AT'!$AB$2,'Special Numbers_AT'!$AL$7:$AM$7,2,0)&amp;" "&amp;ROUNDUP('VG working'!G997*HLOOKUP('Special Numbers_AT'!$AB$2,'Special Numbers_AT'!$AC$2:$AI$3,2,0),4)</f>
        <v>€ 0.3749</v>
      </c>
    </row>
    <row r="998" spans="2:7" hidden="1" x14ac:dyDescent="0.35">
      <c r="B998" s="78" t="s">
        <v>767</v>
      </c>
      <c r="C998" s="77" t="s">
        <v>24</v>
      </c>
      <c r="D998" s="77" t="s">
        <v>1653</v>
      </c>
      <c r="E998" s="77" t="s">
        <v>1654</v>
      </c>
      <c r="F998" s="78" t="str">
        <f>VLOOKUP('Special Numbers_AT'!$AB$2,'Special Numbers_AT'!$AL$7:$AM$7,2,0)&amp;" "&amp;ROUNDUP('VG working'!F998*HLOOKUP('Special Numbers_AT'!$AB$2,'Special Numbers_AT'!$AC$2:$AI$3,2,0),4)</f>
        <v>€ 0.3749</v>
      </c>
      <c r="G998" s="78" t="str">
        <f>VLOOKUP('Special Numbers_AT'!$AB$2,'Special Numbers_AT'!$AL$7:$AM$7,2,0)&amp;" "&amp;ROUNDUP('VG working'!G998*HLOOKUP('Special Numbers_AT'!$AB$2,'Special Numbers_AT'!$AC$2:$AI$3,2,0),4)</f>
        <v>€ 0.3749</v>
      </c>
    </row>
    <row r="999" spans="2:7" hidden="1" x14ac:dyDescent="0.35">
      <c r="B999" s="78" t="s">
        <v>767</v>
      </c>
      <c r="C999" s="77" t="s">
        <v>24</v>
      </c>
      <c r="D999" s="77" t="s">
        <v>1655</v>
      </c>
      <c r="E999" s="77" t="s">
        <v>1656</v>
      </c>
      <c r="F999" s="78" t="str">
        <f>VLOOKUP('Special Numbers_AT'!$AB$2,'Special Numbers_AT'!$AL$7:$AM$7,2,0)&amp;" "&amp;ROUNDUP('VG working'!F999*HLOOKUP('Special Numbers_AT'!$AB$2,'Special Numbers_AT'!$AC$2:$AI$3,2,0),4)</f>
        <v>€ 0.3749</v>
      </c>
      <c r="G999" s="78" t="str">
        <f>VLOOKUP('Special Numbers_AT'!$AB$2,'Special Numbers_AT'!$AL$7:$AM$7,2,0)&amp;" "&amp;ROUNDUP('VG working'!G999*HLOOKUP('Special Numbers_AT'!$AB$2,'Special Numbers_AT'!$AC$2:$AI$3,2,0),4)</f>
        <v>€ 0.3749</v>
      </c>
    </row>
    <row r="1000" spans="2:7" hidden="1" x14ac:dyDescent="0.35">
      <c r="B1000" s="78" t="s">
        <v>767</v>
      </c>
      <c r="C1000" s="77" t="s">
        <v>24</v>
      </c>
      <c r="D1000" s="77" t="s">
        <v>1657</v>
      </c>
      <c r="E1000" s="77" t="s">
        <v>1658</v>
      </c>
      <c r="F1000" s="78" t="str">
        <f>VLOOKUP('Special Numbers_AT'!$AB$2,'Special Numbers_AT'!$AL$7:$AM$7,2,0)&amp;" "&amp;ROUNDUP('VG working'!F1000*HLOOKUP('Special Numbers_AT'!$AB$2,'Special Numbers_AT'!$AC$2:$AI$3,2,0),4)</f>
        <v>€ 0.3749</v>
      </c>
      <c r="G1000" s="78" t="str">
        <f>VLOOKUP('Special Numbers_AT'!$AB$2,'Special Numbers_AT'!$AL$7:$AM$7,2,0)&amp;" "&amp;ROUNDUP('VG working'!G1000*HLOOKUP('Special Numbers_AT'!$AB$2,'Special Numbers_AT'!$AC$2:$AI$3,2,0),4)</f>
        <v>€ 0.3749</v>
      </c>
    </row>
    <row r="1001" spans="2:7" hidden="1" x14ac:dyDescent="0.35">
      <c r="B1001" s="78" t="s">
        <v>767</v>
      </c>
      <c r="C1001" s="77" t="s">
        <v>24</v>
      </c>
      <c r="D1001" s="77" t="s">
        <v>1659</v>
      </c>
      <c r="E1001" s="77" t="s">
        <v>1660</v>
      </c>
      <c r="F1001" s="78" t="str">
        <f>VLOOKUP('Special Numbers_AT'!$AB$2,'Special Numbers_AT'!$AL$7:$AM$7,2,0)&amp;" "&amp;ROUNDUP('VG working'!F1001*HLOOKUP('Special Numbers_AT'!$AB$2,'Special Numbers_AT'!$AC$2:$AI$3,2,0),4)</f>
        <v>€ 0.3749</v>
      </c>
      <c r="G1001" s="78" t="str">
        <f>VLOOKUP('Special Numbers_AT'!$AB$2,'Special Numbers_AT'!$AL$7:$AM$7,2,0)&amp;" "&amp;ROUNDUP('VG working'!G1001*HLOOKUP('Special Numbers_AT'!$AB$2,'Special Numbers_AT'!$AC$2:$AI$3,2,0),4)</f>
        <v>€ 0.3749</v>
      </c>
    </row>
    <row r="1002" spans="2:7" hidden="1" x14ac:dyDescent="0.35">
      <c r="B1002" s="78" t="s">
        <v>767</v>
      </c>
      <c r="C1002" s="77" t="s">
        <v>24</v>
      </c>
      <c r="D1002" s="77" t="s">
        <v>1661</v>
      </c>
      <c r="E1002" s="77" t="s">
        <v>1662</v>
      </c>
      <c r="F1002" s="78" t="str">
        <f>VLOOKUP('Special Numbers_AT'!$AB$2,'Special Numbers_AT'!$AL$7:$AM$7,2,0)&amp;" "&amp;ROUNDUP('VG working'!F1002*HLOOKUP('Special Numbers_AT'!$AB$2,'Special Numbers_AT'!$AC$2:$AI$3,2,0),4)</f>
        <v>€ 0.3749</v>
      </c>
      <c r="G1002" s="78" t="str">
        <f>VLOOKUP('Special Numbers_AT'!$AB$2,'Special Numbers_AT'!$AL$7:$AM$7,2,0)&amp;" "&amp;ROUNDUP('VG working'!G1002*HLOOKUP('Special Numbers_AT'!$AB$2,'Special Numbers_AT'!$AC$2:$AI$3,2,0),4)</f>
        <v>€ 0.3749</v>
      </c>
    </row>
    <row r="1003" spans="2:7" hidden="1" x14ac:dyDescent="0.35">
      <c r="B1003" s="78" t="s">
        <v>767</v>
      </c>
      <c r="C1003" s="77" t="s">
        <v>24</v>
      </c>
      <c r="D1003" s="77" t="s">
        <v>1663</v>
      </c>
      <c r="E1003" s="77" t="s">
        <v>1664</v>
      </c>
      <c r="F1003" s="78" t="str">
        <f>VLOOKUP('Special Numbers_AT'!$AB$2,'Special Numbers_AT'!$AL$7:$AM$7,2,0)&amp;" "&amp;ROUNDUP('VG working'!F1003*HLOOKUP('Special Numbers_AT'!$AB$2,'Special Numbers_AT'!$AC$2:$AI$3,2,0),4)</f>
        <v>€ 0.3749</v>
      </c>
      <c r="G1003" s="78" t="str">
        <f>VLOOKUP('Special Numbers_AT'!$AB$2,'Special Numbers_AT'!$AL$7:$AM$7,2,0)&amp;" "&amp;ROUNDUP('VG working'!G1003*HLOOKUP('Special Numbers_AT'!$AB$2,'Special Numbers_AT'!$AC$2:$AI$3,2,0),4)</f>
        <v>€ 0.3749</v>
      </c>
    </row>
    <row r="1004" spans="2:7" hidden="1" x14ac:dyDescent="0.35">
      <c r="B1004" s="78" t="s">
        <v>1818</v>
      </c>
      <c r="C1004" s="77" t="s">
        <v>24</v>
      </c>
      <c r="D1004" s="77" t="s">
        <v>1665</v>
      </c>
      <c r="E1004" s="77" t="s">
        <v>1666</v>
      </c>
      <c r="F1004" s="78" t="str">
        <f>VLOOKUP('Special Numbers_AT'!$AB$2,'Special Numbers_AT'!$AL$7:$AM$7,2,0)&amp;" "&amp;ROUNDUP('VG working'!F1004*HLOOKUP('Special Numbers_AT'!$AB$2,'Special Numbers_AT'!$AC$2:$AI$3,2,0),4)</f>
        <v>€ 3.0281</v>
      </c>
      <c r="G1004" s="78" t="str">
        <f>VLOOKUP('Special Numbers_AT'!$AB$2,'Special Numbers_AT'!$AL$7:$AM$7,2,0)&amp;" "&amp;ROUNDUP('VG working'!G1004*HLOOKUP('Special Numbers_AT'!$AB$2,'Special Numbers_AT'!$AC$2:$AI$3,2,0),4)</f>
        <v>€ 3.0281</v>
      </c>
    </row>
    <row r="1005" spans="2:7" hidden="1" x14ac:dyDescent="0.35">
      <c r="B1005" s="78" t="s">
        <v>1806</v>
      </c>
      <c r="C1005" s="77" t="s">
        <v>24</v>
      </c>
      <c r="D1005" s="77" t="s">
        <v>1667</v>
      </c>
      <c r="E1005" s="77" t="s">
        <v>1667</v>
      </c>
      <c r="F1005" s="78" t="str">
        <f>VLOOKUP('Special Numbers_AT'!$AB$2,'Special Numbers_AT'!$AL$7:$AM$7,2,0)&amp;" "&amp;ROUNDUP('VG working'!F1005*HLOOKUP('Special Numbers_AT'!$AB$2,'Special Numbers_AT'!$AC$2:$AI$3,2,0),4)</f>
        <v>€ 0.6759</v>
      </c>
      <c r="G1005" s="78" t="str">
        <f>VLOOKUP('Special Numbers_AT'!$AB$2,'Special Numbers_AT'!$AL$7:$AM$7,2,0)&amp;" "&amp;ROUNDUP('VG working'!G1005*HLOOKUP('Special Numbers_AT'!$AB$2,'Special Numbers_AT'!$AC$2:$AI$3,2,0),4)</f>
        <v>€ 0.6759</v>
      </c>
    </row>
    <row r="1006" spans="2:7" hidden="1" x14ac:dyDescent="0.35">
      <c r="B1006" s="78" t="s">
        <v>1804</v>
      </c>
      <c r="C1006" s="77" t="s">
        <v>24</v>
      </c>
      <c r="D1006" s="77" t="s">
        <v>1668</v>
      </c>
      <c r="E1006" s="77" t="s">
        <v>1669</v>
      </c>
      <c r="F1006" s="78" t="str">
        <f>VLOOKUP('Special Numbers_AT'!$AB$2,'Special Numbers_AT'!$AL$7:$AM$7,2,0)&amp;" "&amp;ROUNDUP('VG working'!F1006*HLOOKUP('Special Numbers_AT'!$AB$2,'Special Numbers_AT'!$AC$2:$AI$3,2,0),4)</f>
        <v>€ 0.5633</v>
      </c>
      <c r="G1006" s="78" t="str">
        <f>VLOOKUP('Special Numbers_AT'!$AB$2,'Special Numbers_AT'!$AL$7:$AM$7,2,0)&amp;" "&amp;ROUNDUP('VG working'!G1006*HLOOKUP('Special Numbers_AT'!$AB$2,'Special Numbers_AT'!$AC$2:$AI$3,2,0),4)</f>
        <v>€ 0.5633</v>
      </c>
    </row>
    <row r="1007" spans="2:7" hidden="1" x14ac:dyDescent="0.35">
      <c r="B1007" s="78" t="s">
        <v>1806</v>
      </c>
      <c r="C1007" s="77" t="s">
        <v>24</v>
      </c>
      <c r="D1007" s="77" t="s">
        <v>1670</v>
      </c>
      <c r="E1007" s="77" t="s">
        <v>1670</v>
      </c>
      <c r="F1007" s="78" t="str">
        <f>VLOOKUP('Special Numbers_AT'!$AB$2,'Special Numbers_AT'!$AL$7:$AM$7,2,0)&amp;" "&amp;ROUNDUP('VG working'!F1007*HLOOKUP('Special Numbers_AT'!$AB$2,'Special Numbers_AT'!$AC$2:$AI$3,2,0),4)</f>
        <v>€ 0.6759</v>
      </c>
      <c r="G1007" s="78" t="str">
        <f>VLOOKUP('Special Numbers_AT'!$AB$2,'Special Numbers_AT'!$AL$7:$AM$7,2,0)&amp;" "&amp;ROUNDUP('VG working'!G1007*HLOOKUP('Special Numbers_AT'!$AB$2,'Special Numbers_AT'!$AC$2:$AI$3,2,0),4)</f>
        <v>€ 0.6759</v>
      </c>
    </row>
    <row r="1008" spans="2:7" hidden="1" x14ac:dyDescent="0.35">
      <c r="B1008" s="78" t="s">
        <v>1808</v>
      </c>
      <c r="C1008" s="77" t="s">
        <v>24</v>
      </c>
      <c r="D1008" s="77" t="s">
        <v>1671</v>
      </c>
      <c r="E1008" s="77" t="s">
        <v>1672</v>
      </c>
      <c r="F1008" s="78" t="str">
        <f>VLOOKUP('Special Numbers_AT'!$AB$2,'Special Numbers_AT'!$AL$7:$AM$7,2,0)&amp;" "&amp;ROUNDUP('VG working'!F1008*HLOOKUP('Special Numbers_AT'!$AB$2,'Special Numbers_AT'!$AC$2:$AI$3,2,0),4)</f>
        <v>€ 0.9012</v>
      </c>
      <c r="G1008" s="78" t="str">
        <f>VLOOKUP('Special Numbers_AT'!$AB$2,'Special Numbers_AT'!$AL$7:$AM$7,2,0)&amp;" "&amp;ROUNDUP('VG working'!G1008*HLOOKUP('Special Numbers_AT'!$AB$2,'Special Numbers_AT'!$AC$2:$AI$3,2,0),4)</f>
        <v>€ 0.9012</v>
      </c>
    </row>
    <row r="1009" spans="2:7" hidden="1" x14ac:dyDescent="0.35">
      <c r="B1009" s="78" t="s">
        <v>1806</v>
      </c>
      <c r="C1009" s="77" t="s">
        <v>24</v>
      </c>
      <c r="D1009" s="77" t="s">
        <v>1673</v>
      </c>
      <c r="E1009" s="77" t="s">
        <v>1673</v>
      </c>
      <c r="F1009" s="78" t="str">
        <f>VLOOKUP('Special Numbers_AT'!$AB$2,'Special Numbers_AT'!$AL$7:$AM$7,2,0)&amp;" "&amp;ROUNDUP('VG working'!F1009*HLOOKUP('Special Numbers_AT'!$AB$2,'Special Numbers_AT'!$AC$2:$AI$3,2,0),4)</f>
        <v>€ 0.6759</v>
      </c>
      <c r="G1009" s="78" t="str">
        <f>VLOOKUP('Special Numbers_AT'!$AB$2,'Special Numbers_AT'!$AL$7:$AM$7,2,0)&amp;" "&amp;ROUNDUP('VG working'!G1009*HLOOKUP('Special Numbers_AT'!$AB$2,'Special Numbers_AT'!$AC$2:$AI$3,2,0),4)</f>
        <v>€ 0.6759</v>
      </c>
    </row>
    <row r="1010" spans="2:7" hidden="1" x14ac:dyDescent="0.35">
      <c r="B1010" s="78" t="s">
        <v>1816</v>
      </c>
      <c r="C1010" s="77" t="s">
        <v>24</v>
      </c>
      <c r="D1010" s="77" t="s">
        <v>1674</v>
      </c>
      <c r="E1010" s="77" t="s">
        <v>1675</v>
      </c>
      <c r="F1010" s="78" t="str">
        <f>VLOOKUP('Special Numbers_AT'!$AB$2,'Special Numbers_AT'!$AL$7:$AM$7,2,0)&amp;" "&amp;ROUNDUP('VG working'!F1010*HLOOKUP('Special Numbers_AT'!$AB$2,'Special Numbers_AT'!$AC$2:$AI$3,2,0),4)</f>
        <v>€ 1.5013</v>
      </c>
      <c r="G1010" s="78" t="str">
        <f>VLOOKUP('Special Numbers_AT'!$AB$2,'Special Numbers_AT'!$AL$7:$AM$7,2,0)&amp;" "&amp;ROUNDUP('VG working'!G1010*HLOOKUP('Special Numbers_AT'!$AB$2,'Special Numbers_AT'!$AC$2:$AI$3,2,0),4)</f>
        <v>€ 1.5013</v>
      </c>
    </row>
    <row r="1011" spans="2:7" hidden="1" x14ac:dyDescent="0.35">
      <c r="B1011" s="78" t="s">
        <v>1817</v>
      </c>
      <c r="C1011" s="77" t="s">
        <v>24</v>
      </c>
      <c r="D1011" s="77" t="s">
        <v>1676</v>
      </c>
      <c r="E1011" s="77" t="s">
        <v>1676</v>
      </c>
      <c r="F1011" s="78" t="str">
        <f>VLOOKUP('Special Numbers_AT'!$AB$2,'Special Numbers_AT'!$AL$7:$AM$7,2,0)&amp;" "&amp;ROUNDUP('VG working'!F1011*HLOOKUP('Special Numbers_AT'!$AB$2,'Special Numbers_AT'!$AC$2:$AI$3,2,0),4)</f>
        <v>€ 1.8023</v>
      </c>
      <c r="G1011" s="78" t="str">
        <f>VLOOKUP('Special Numbers_AT'!$AB$2,'Special Numbers_AT'!$AL$7:$AM$7,2,0)&amp;" "&amp;ROUNDUP('VG working'!G1011*HLOOKUP('Special Numbers_AT'!$AB$2,'Special Numbers_AT'!$AC$2:$AI$3,2,0),4)</f>
        <v>€ 1.8023</v>
      </c>
    </row>
    <row r="1012" spans="2:7" hidden="1" x14ac:dyDescent="0.35">
      <c r="B1012" s="78" t="s">
        <v>1806</v>
      </c>
      <c r="C1012" s="77" t="s">
        <v>24</v>
      </c>
      <c r="D1012" s="77" t="s">
        <v>634</v>
      </c>
      <c r="E1012" s="77" t="s">
        <v>634</v>
      </c>
      <c r="F1012" s="78" t="str">
        <f>VLOOKUP('Special Numbers_AT'!$AB$2,'Special Numbers_AT'!$AL$7:$AM$7,2,0)&amp;" "&amp;ROUNDUP('VG working'!F1012*HLOOKUP('Special Numbers_AT'!$AB$2,'Special Numbers_AT'!$AC$2:$AI$3,2,0),4)</f>
        <v>€ 0.6759</v>
      </c>
      <c r="G1012" s="78" t="str">
        <f>VLOOKUP('Special Numbers_AT'!$AB$2,'Special Numbers_AT'!$AL$7:$AM$7,2,0)&amp;" "&amp;ROUNDUP('VG working'!G1012*HLOOKUP('Special Numbers_AT'!$AB$2,'Special Numbers_AT'!$AC$2:$AI$3,2,0),4)</f>
        <v>€ 0.6759</v>
      </c>
    </row>
    <row r="1013" spans="2:7" hidden="1" x14ac:dyDescent="0.35">
      <c r="B1013" s="78" t="s">
        <v>1806</v>
      </c>
      <c r="C1013" s="77" t="s">
        <v>24</v>
      </c>
      <c r="D1013" s="77" t="s">
        <v>1677</v>
      </c>
      <c r="E1013" s="77" t="s">
        <v>1677</v>
      </c>
      <c r="F1013" s="78" t="str">
        <f>VLOOKUP('Special Numbers_AT'!$AB$2,'Special Numbers_AT'!$AL$7:$AM$7,2,0)&amp;" "&amp;ROUNDUP('VG working'!F1013*HLOOKUP('Special Numbers_AT'!$AB$2,'Special Numbers_AT'!$AC$2:$AI$3,2,0),4)</f>
        <v>€ 0.6759</v>
      </c>
      <c r="G1013" s="78" t="str">
        <f>VLOOKUP('Special Numbers_AT'!$AB$2,'Special Numbers_AT'!$AL$7:$AM$7,2,0)&amp;" "&amp;ROUNDUP('VG working'!G1013*HLOOKUP('Special Numbers_AT'!$AB$2,'Special Numbers_AT'!$AC$2:$AI$3,2,0),4)</f>
        <v>€ 0.6759</v>
      </c>
    </row>
    <row r="1014" spans="2:7" hidden="1" x14ac:dyDescent="0.35">
      <c r="B1014" s="78" t="s">
        <v>1807</v>
      </c>
      <c r="C1014" s="77" t="s">
        <v>24</v>
      </c>
      <c r="D1014" s="77" t="s">
        <v>1678</v>
      </c>
      <c r="E1014" s="77" t="s">
        <v>1678</v>
      </c>
      <c r="F1014" s="78" t="str">
        <f>VLOOKUP('Special Numbers_AT'!$AB$2,'Special Numbers_AT'!$AL$7:$AM$7,2,0)&amp;" "&amp;ROUNDUP('VG working'!F1014*HLOOKUP('Special Numbers_AT'!$AB$2,'Special Numbers_AT'!$AC$2:$AI$3,2,0),4)</f>
        <v>€ 0.7268</v>
      </c>
      <c r="G1014" s="78" t="str">
        <f>VLOOKUP('Special Numbers_AT'!$AB$2,'Special Numbers_AT'!$AL$7:$AM$7,2,0)&amp;" "&amp;ROUNDUP('VG working'!G1014*HLOOKUP('Special Numbers_AT'!$AB$2,'Special Numbers_AT'!$AC$2:$AI$3,2,0),4)</f>
        <v>€ 0.7268</v>
      </c>
    </row>
    <row r="1015" spans="2:7" hidden="1" x14ac:dyDescent="0.35">
      <c r="B1015" s="78" t="s">
        <v>1808</v>
      </c>
      <c r="C1015" s="77" t="s">
        <v>24</v>
      </c>
      <c r="D1015" s="77" t="s">
        <v>1679</v>
      </c>
      <c r="E1015" s="77" t="s">
        <v>1680</v>
      </c>
      <c r="F1015" s="78" t="str">
        <f>VLOOKUP('Special Numbers_AT'!$AB$2,'Special Numbers_AT'!$AL$7:$AM$7,2,0)&amp;" "&amp;ROUNDUP('VG working'!F1015*HLOOKUP('Special Numbers_AT'!$AB$2,'Special Numbers_AT'!$AC$2:$AI$3,2,0),4)</f>
        <v>€ 0.9012</v>
      </c>
      <c r="G1015" s="78" t="str">
        <f>VLOOKUP('Special Numbers_AT'!$AB$2,'Special Numbers_AT'!$AL$7:$AM$7,2,0)&amp;" "&amp;ROUNDUP('VG working'!G1015*HLOOKUP('Special Numbers_AT'!$AB$2,'Special Numbers_AT'!$AC$2:$AI$3,2,0),4)</f>
        <v>€ 0.9012</v>
      </c>
    </row>
    <row r="1016" spans="2:7" hidden="1" x14ac:dyDescent="0.35">
      <c r="B1016" s="78" t="s">
        <v>1816</v>
      </c>
      <c r="C1016" s="77" t="s">
        <v>24</v>
      </c>
      <c r="D1016" s="77" t="s">
        <v>1681</v>
      </c>
      <c r="E1016" s="77" t="s">
        <v>1682</v>
      </c>
      <c r="F1016" s="78" t="str">
        <f>VLOOKUP('Special Numbers_AT'!$AB$2,'Special Numbers_AT'!$AL$7:$AM$7,2,0)&amp;" "&amp;ROUNDUP('VG working'!F1016*HLOOKUP('Special Numbers_AT'!$AB$2,'Special Numbers_AT'!$AC$2:$AI$3,2,0),4)</f>
        <v>€ 1.5013</v>
      </c>
      <c r="G1016" s="78" t="str">
        <f>VLOOKUP('Special Numbers_AT'!$AB$2,'Special Numbers_AT'!$AL$7:$AM$7,2,0)&amp;" "&amp;ROUNDUP('VG working'!G1016*HLOOKUP('Special Numbers_AT'!$AB$2,'Special Numbers_AT'!$AC$2:$AI$3,2,0),4)</f>
        <v>€ 1.5013</v>
      </c>
    </row>
    <row r="1017" spans="2:7" hidden="1" x14ac:dyDescent="0.35">
      <c r="B1017" s="78" t="s">
        <v>1807</v>
      </c>
      <c r="C1017" s="77" t="s">
        <v>24</v>
      </c>
      <c r="D1017" s="77" t="s">
        <v>1683</v>
      </c>
      <c r="E1017" s="77" t="s">
        <v>1683</v>
      </c>
      <c r="F1017" s="78" t="str">
        <f>VLOOKUP('Special Numbers_AT'!$AB$2,'Special Numbers_AT'!$AL$7:$AM$7,2,0)&amp;" "&amp;ROUNDUP('VG working'!F1017*HLOOKUP('Special Numbers_AT'!$AB$2,'Special Numbers_AT'!$AC$2:$AI$3,2,0),4)</f>
        <v>€ 0.7268</v>
      </c>
      <c r="G1017" s="78" t="str">
        <f>VLOOKUP('Special Numbers_AT'!$AB$2,'Special Numbers_AT'!$AL$7:$AM$7,2,0)&amp;" "&amp;ROUNDUP('VG working'!G1017*HLOOKUP('Special Numbers_AT'!$AB$2,'Special Numbers_AT'!$AC$2:$AI$3,2,0),4)</f>
        <v>€ 0.7268</v>
      </c>
    </row>
    <row r="1018" spans="2:7" hidden="1" x14ac:dyDescent="0.35">
      <c r="B1018" s="78" t="s">
        <v>1804</v>
      </c>
      <c r="C1018" s="77" t="s">
        <v>24</v>
      </c>
      <c r="D1018" s="77" t="s">
        <v>1684</v>
      </c>
      <c r="E1018" s="77" t="s">
        <v>1685</v>
      </c>
      <c r="F1018" s="78" t="str">
        <f>VLOOKUP('Special Numbers_AT'!$AB$2,'Special Numbers_AT'!$AL$7:$AM$7,2,0)&amp;" "&amp;ROUNDUP('VG working'!F1018*HLOOKUP('Special Numbers_AT'!$AB$2,'Special Numbers_AT'!$AC$2:$AI$3,2,0),4)</f>
        <v>€ 0.5633</v>
      </c>
      <c r="G1018" s="78" t="str">
        <f>VLOOKUP('Special Numbers_AT'!$AB$2,'Special Numbers_AT'!$AL$7:$AM$7,2,0)&amp;" "&amp;ROUNDUP('VG working'!G1018*HLOOKUP('Special Numbers_AT'!$AB$2,'Special Numbers_AT'!$AC$2:$AI$3,2,0),4)</f>
        <v>€ 0.5633</v>
      </c>
    </row>
    <row r="1019" spans="2:7" hidden="1" x14ac:dyDescent="0.35">
      <c r="B1019" s="78" t="s">
        <v>767</v>
      </c>
      <c r="C1019" s="77" t="s">
        <v>24</v>
      </c>
      <c r="D1019" s="77" t="s">
        <v>1686</v>
      </c>
      <c r="E1019" s="77" t="s">
        <v>1687</v>
      </c>
      <c r="F1019" s="78" t="str">
        <f>VLOOKUP('Special Numbers_AT'!$AB$2,'Special Numbers_AT'!$AL$7:$AM$7,2,0)&amp;" "&amp;ROUNDUP('VG working'!F1019*HLOOKUP('Special Numbers_AT'!$AB$2,'Special Numbers_AT'!$AC$2:$AI$3,2,0),4)</f>
        <v>€ 0.3749</v>
      </c>
      <c r="G1019" s="78" t="str">
        <f>VLOOKUP('Special Numbers_AT'!$AB$2,'Special Numbers_AT'!$AL$7:$AM$7,2,0)&amp;" "&amp;ROUNDUP('VG working'!G1019*HLOOKUP('Special Numbers_AT'!$AB$2,'Special Numbers_AT'!$AC$2:$AI$3,2,0),4)</f>
        <v>€ 0.3749</v>
      </c>
    </row>
    <row r="1020" spans="2:7" hidden="1" x14ac:dyDescent="0.35">
      <c r="B1020" s="78" t="s">
        <v>1807</v>
      </c>
      <c r="C1020" s="77" t="s">
        <v>24</v>
      </c>
      <c r="D1020" s="77" t="s">
        <v>643</v>
      </c>
      <c r="E1020" s="77" t="s">
        <v>644</v>
      </c>
      <c r="F1020" s="78" t="str">
        <f>VLOOKUP('Special Numbers_AT'!$AB$2,'Special Numbers_AT'!$AL$7:$AM$7,2,0)&amp;" "&amp;ROUNDUP('VG working'!F1020*HLOOKUP('Special Numbers_AT'!$AB$2,'Special Numbers_AT'!$AC$2:$AI$3,2,0),4)</f>
        <v>€ 0.7268</v>
      </c>
      <c r="G1020" s="78" t="str">
        <f>VLOOKUP('Special Numbers_AT'!$AB$2,'Special Numbers_AT'!$AL$7:$AM$7,2,0)&amp;" "&amp;ROUNDUP('VG working'!G1020*HLOOKUP('Special Numbers_AT'!$AB$2,'Special Numbers_AT'!$AC$2:$AI$3,2,0),4)</f>
        <v>€ 0.7268</v>
      </c>
    </row>
    <row r="1021" spans="2:7" hidden="1" x14ac:dyDescent="0.35">
      <c r="B1021" s="78" t="s">
        <v>765</v>
      </c>
      <c r="C1021" s="77" t="s">
        <v>24</v>
      </c>
      <c r="D1021" s="77" t="s">
        <v>647</v>
      </c>
      <c r="E1021" s="77" t="s">
        <v>648</v>
      </c>
      <c r="F1021" s="78" t="str">
        <f>VLOOKUP('Special Numbers_AT'!$AB$2,'Special Numbers_AT'!$AL$7:$AM$7,2,0)&amp;" "&amp;ROUNDUP('VG working'!F1021*HLOOKUP('Special Numbers_AT'!$AB$2,'Special Numbers_AT'!$AC$2:$AI$3,2,0),4)</f>
        <v>€ 0.2702</v>
      </c>
      <c r="G1021" s="78" t="str">
        <f>VLOOKUP('Special Numbers_AT'!$AB$2,'Special Numbers_AT'!$AL$7:$AM$7,2,0)&amp;" "&amp;ROUNDUP('VG working'!G1021*HLOOKUP('Special Numbers_AT'!$AB$2,'Special Numbers_AT'!$AC$2:$AI$3,2,0),4)</f>
        <v>€ 0.2702</v>
      </c>
    </row>
    <row r="1022" spans="2:7" hidden="1" x14ac:dyDescent="0.35">
      <c r="B1022" s="78" t="s">
        <v>1817</v>
      </c>
      <c r="C1022" s="77" t="s">
        <v>24</v>
      </c>
      <c r="D1022" s="77" t="s">
        <v>649</v>
      </c>
      <c r="E1022" s="77" t="s">
        <v>650</v>
      </c>
      <c r="F1022" s="78" t="str">
        <f>VLOOKUP('Special Numbers_AT'!$AB$2,'Special Numbers_AT'!$AL$7:$AM$7,2,0)&amp;" "&amp;ROUNDUP('VG working'!F1022*HLOOKUP('Special Numbers_AT'!$AB$2,'Special Numbers_AT'!$AC$2:$AI$3,2,0),4)</f>
        <v>€ 1.8023</v>
      </c>
      <c r="G1022" s="78" t="str">
        <f>VLOOKUP('Special Numbers_AT'!$AB$2,'Special Numbers_AT'!$AL$7:$AM$7,2,0)&amp;" "&amp;ROUNDUP('VG working'!G1022*HLOOKUP('Special Numbers_AT'!$AB$2,'Special Numbers_AT'!$AC$2:$AI$3,2,0),4)</f>
        <v>€ 1.8023</v>
      </c>
    </row>
    <row r="1023" spans="2:7" hidden="1" x14ac:dyDescent="0.35">
      <c r="B1023" s="78" t="s">
        <v>1817</v>
      </c>
      <c r="C1023" s="77" t="s">
        <v>24</v>
      </c>
      <c r="D1023" s="77" t="s">
        <v>1688</v>
      </c>
      <c r="E1023" s="77" t="s">
        <v>1689</v>
      </c>
      <c r="F1023" s="78" t="str">
        <f>VLOOKUP('Special Numbers_AT'!$AB$2,'Special Numbers_AT'!$AL$7:$AM$7,2,0)&amp;" "&amp;ROUNDUP('VG working'!F1023*HLOOKUP('Special Numbers_AT'!$AB$2,'Special Numbers_AT'!$AC$2:$AI$3,2,0),4)</f>
        <v>€ 1.8023</v>
      </c>
      <c r="G1023" s="78" t="str">
        <f>VLOOKUP('Special Numbers_AT'!$AB$2,'Special Numbers_AT'!$AL$7:$AM$7,2,0)&amp;" "&amp;ROUNDUP('VG working'!G1023*HLOOKUP('Special Numbers_AT'!$AB$2,'Special Numbers_AT'!$AC$2:$AI$3,2,0),4)</f>
        <v>€ 1.8023</v>
      </c>
    </row>
    <row r="1024" spans="2:7" hidden="1" x14ac:dyDescent="0.35">
      <c r="B1024" s="78" t="s">
        <v>1816</v>
      </c>
      <c r="C1024" s="77" t="s">
        <v>24</v>
      </c>
      <c r="D1024" s="77" t="s">
        <v>651</v>
      </c>
      <c r="E1024" s="77" t="s">
        <v>652</v>
      </c>
      <c r="F1024" s="78" t="str">
        <f>VLOOKUP('Special Numbers_AT'!$AB$2,'Special Numbers_AT'!$AL$7:$AM$7,2,0)&amp;" "&amp;ROUNDUP('VG working'!F1024*HLOOKUP('Special Numbers_AT'!$AB$2,'Special Numbers_AT'!$AC$2:$AI$3,2,0),4)</f>
        <v>€ 1.5013</v>
      </c>
      <c r="G1024" s="78" t="str">
        <f>VLOOKUP('Special Numbers_AT'!$AB$2,'Special Numbers_AT'!$AL$7:$AM$7,2,0)&amp;" "&amp;ROUNDUP('VG working'!G1024*HLOOKUP('Special Numbers_AT'!$AB$2,'Special Numbers_AT'!$AC$2:$AI$3,2,0),4)</f>
        <v>€ 1.5013</v>
      </c>
    </row>
    <row r="1025" spans="2:7" hidden="1" x14ac:dyDescent="0.35">
      <c r="B1025" s="78" t="s">
        <v>767</v>
      </c>
      <c r="C1025" s="77" t="s">
        <v>24</v>
      </c>
      <c r="D1025" s="77" t="s">
        <v>1690</v>
      </c>
      <c r="E1025" s="77" t="s">
        <v>1691</v>
      </c>
      <c r="F1025" s="78" t="str">
        <f>VLOOKUP('Special Numbers_AT'!$AB$2,'Special Numbers_AT'!$AL$7:$AM$7,2,0)&amp;" "&amp;ROUNDUP('VG working'!F1025*HLOOKUP('Special Numbers_AT'!$AB$2,'Special Numbers_AT'!$AC$2:$AI$3,2,0),4)</f>
        <v>€ 0.3749</v>
      </c>
      <c r="G1025" s="78" t="str">
        <f>VLOOKUP('Special Numbers_AT'!$AB$2,'Special Numbers_AT'!$AL$7:$AM$7,2,0)&amp;" "&amp;ROUNDUP('VG working'!G1025*HLOOKUP('Special Numbers_AT'!$AB$2,'Special Numbers_AT'!$AC$2:$AI$3,2,0),4)</f>
        <v>€ 0.3749</v>
      </c>
    </row>
    <row r="1026" spans="2:7" hidden="1" x14ac:dyDescent="0.35">
      <c r="B1026" s="78" t="s">
        <v>1804</v>
      </c>
      <c r="C1026" s="77" t="s">
        <v>24</v>
      </c>
      <c r="D1026" s="77" t="s">
        <v>1692</v>
      </c>
      <c r="E1026" s="77" t="s">
        <v>1693</v>
      </c>
      <c r="F1026" s="78" t="str">
        <f>VLOOKUP('Special Numbers_AT'!$AB$2,'Special Numbers_AT'!$AL$7:$AM$7,2,0)&amp;" "&amp;ROUNDUP('VG working'!F1026*HLOOKUP('Special Numbers_AT'!$AB$2,'Special Numbers_AT'!$AC$2:$AI$3,2,0),4)</f>
        <v>€ 0.5633</v>
      </c>
      <c r="G1026" s="78" t="str">
        <f>VLOOKUP('Special Numbers_AT'!$AB$2,'Special Numbers_AT'!$AL$7:$AM$7,2,0)&amp;" "&amp;ROUNDUP('VG working'!G1026*HLOOKUP('Special Numbers_AT'!$AB$2,'Special Numbers_AT'!$AC$2:$AI$3,2,0),4)</f>
        <v>€ 0.5633</v>
      </c>
    </row>
    <row r="1027" spans="2:7" hidden="1" x14ac:dyDescent="0.35">
      <c r="B1027" s="78" t="s">
        <v>767</v>
      </c>
      <c r="C1027" s="77" t="s">
        <v>24</v>
      </c>
      <c r="D1027" s="77" t="s">
        <v>1694</v>
      </c>
      <c r="E1027" s="77" t="s">
        <v>1695</v>
      </c>
      <c r="F1027" s="78" t="str">
        <f>VLOOKUP('Special Numbers_AT'!$AB$2,'Special Numbers_AT'!$AL$7:$AM$7,2,0)&amp;" "&amp;ROUNDUP('VG working'!F1027*HLOOKUP('Special Numbers_AT'!$AB$2,'Special Numbers_AT'!$AC$2:$AI$3,2,0),4)</f>
        <v>€ 0.3749</v>
      </c>
      <c r="G1027" s="78" t="str">
        <f>VLOOKUP('Special Numbers_AT'!$AB$2,'Special Numbers_AT'!$AL$7:$AM$7,2,0)&amp;" "&amp;ROUNDUP('VG working'!G1027*HLOOKUP('Special Numbers_AT'!$AB$2,'Special Numbers_AT'!$AC$2:$AI$3,2,0),4)</f>
        <v>€ 0.3749</v>
      </c>
    </row>
    <row r="1028" spans="2:7" hidden="1" x14ac:dyDescent="0.35">
      <c r="B1028" s="78" t="s">
        <v>1804</v>
      </c>
      <c r="C1028" s="77" t="s">
        <v>24</v>
      </c>
      <c r="D1028" s="77" t="s">
        <v>1696</v>
      </c>
      <c r="E1028" s="77" t="s">
        <v>1697</v>
      </c>
      <c r="F1028" s="78" t="str">
        <f>VLOOKUP('Special Numbers_AT'!$AB$2,'Special Numbers_AT'!$AL$7:$AM$7,2,0)&amp;" "&amp;ROUNDUP('VG working'!F1028*HLOOKUP('Special Numbers_AT'!$AB$2,'Special Numbers_AT'!$AC$2:$AI$3,2,0),4)</f>
        <v>€ 0.5633</v>
      </c>
      <c r="G1028" s="78" t="str">
        <f>VLOOKUP('Special Numbers_AT'!$AB$2,'Special Numbers_AT'!$AL$7:$AM$7,2,0)&amp;" "&amp;ROUNDUP('VG working'!G1028*HLOOKUP('Special Numbers_AT'!$AB$2,'Special Numbers_AT'!$AC$2:$AI$3,2,0),4)</f>
        <v>€ 0.5633</v>
      </c>
    </row>
    <row r="1029" spans="2:7" hidden="1" x14ac:dyDescent="0.35">
      <c r="B1029" s="78" t="s">
        <v>1804</v>
      </c>
      <c r="C1029" s="77" t="s">
        <v>24</v>
      </c>
      <c r="D1029" s="77" t="s">
        <v>655</v>
      </c>
      <c r="E1029" s="77" t="s">
        <v>656</v>
      </c>
      <c r="F1029" s="78" t="str">
        <f>VLOOKUP('Special Numbers_AT'!$AB$2,'Special Numbers_AT'!$AL$7:$AM$7,2,0)&amp;" "&amp;ROUNDUP('VG working'!F1029*HLOOKUP('Special Numbers_AT'!$AB$2,'Special Numbers_AT'!$AC$2:$AI$3,2,0),4)</f>
        <v>€ 0.5633</v>
      </c>
      <c r="G1029" s="78" t="str">
        <f>VLOOKUP('Special Numbers_AT'!$AB$2,'Special Numbers_AT'!$AL$7:$AM$7,2,0)&amp;" "&amp;ROUNDUP('VG working'!G1029*HLOOKUP('Special Numbers_AT'!$AB$2,'Special Numbers_AT'!$AC$2:$AI$3,2,0),4)</f>
        <v>€ 0.5633</v>
      </c>
    </row>
    <row r="1030" spans="2:7" hidden="1" x14ac:dyDescent="0.35">
      <c r="B1030" s="78" t="s">
        <v>1804</v>
      </c>
      <c r="C1030" s="77" t="s">
        <v>24</v>
      </c>
      <c r="D1030" s="77" t="s">
        <v>657</v>
      </c>
      <c r="E1030" s="77" t="s">
        <v>658</v>
      </c>
      <c r="F1030" s="78" t="str">
        <f>VLOOKUP('Special Numbers_AT'!$AB$2,'Special Numbers_AT'!$AL$7:$AM$7,2,0)&amp;" "&amp;ROUNDUP('VG working'!F1030*HLOOKUP('Special Numbers_AT'!$AB$2,'Special Numbers_AT'!$AC$2:$AI$3,2,0),4)</f>
        <v>€ 0.5633</v>
      </c>
      <c r="G1030" s="78" t="str">
        <f>VLOOKUP('Special Numbers_AT'!$AB$2,'Special Numbers_AT'!$AL$7:$AM$7,2,0)&amp;" "&amp;ROUNDUP('VG working'!G1030*HLOOKUP('Special Numbers_AT'!$AB$2,'Special Numbers_AT'!$AC$2:$AI$3,2,0),4)</f>
        <v>€ 0.5633</v>
      </c>
    </row>
    <row r="1031" spans="2:7" hidden="1" x14ac:dyDescent="0.35">
      <c r="B1031" s="78" t="s">
        <v>1804</v>
      </c>
      <c r="C1031" s="77" t="s">
        <v>24</v>
      </c>
      <c r="D1031" s="77" t="s">
        <v>659</v>
      </c>
      <c r="E1031" s="77" t="s">
        <v>660</v>
      </c>
      <c r="F1031" s="78" t="str">
        <f>VLOOKUP('Special Numbers_AT'!$AB$2,'Special Numbers_AT'!$AL$7:$AM$7,2,0)&amp;" "&amp;ROUNDUP('VG working'!F1031*HLOOKUP('Special Numbers_AT'!$AB$2,'Special Numbers_AT'!$AC$2:$AI$3,2,0),4)</f>
        <v>€ 0.5633</v>
      </c>
      <c r="G1031" s="78" t="str">
        <f>VLOOKUP('Special Numbers_AT'!$AB$2,'Special Numbers_AT'!$AL$7:$AM$7,2,0)&amp;" "&amp;ROUNDUP('VG working'!G1031*HLOOKUP('Special Numbers_AT'!$AB$2,'Special Numbers_AT'!$AC$2:$AI$3,2,0),4)</f>
        <v>€ 0.5633</v>
      </c>
    </row>
    <row r="1032" spans="2:7" hidden="1" x14ac:dyDescent="0.35">
      <c r="B1032" s="78" t="s">
        <v>1804</v>
      </c>
      <c r="C1032" s="77" t="s">
        <v>24</v>
      </c>
      <c r="D1032" s="77" t="s">
        <v>661</v>
      </c>
      <c r="E1032" s="77" t="s">
        <v>662</v>
      </c>
      <c r="F1032" s="78" t="str">
        <f>VLOOKUP('Special Numbers_AT'!$AB$2,'Special Numbers_AT'!$AL$7:$AM$7,2,0)&amp;" "&amp;ROUNDUP('VG working'!F1032*HLOOKUP('Special Numbers_AT'!$AB$2,'Special Numbers_AT'!$AC$2:$AI$3,2,0),4)</f>
        <v>€ 0.5633</v>
      </c>
      <c r="G1032" s="78" t="str">
        <f>VLOOKUP('Special Numbers_AT'!$AB$2,'Special Numbers_AT'!$AL$7:$AM$7,2,0)&amp;" "&amp;ROUNDUP('VG working'!G1032*HLOOKUP('Special Numbers_AT'!$AB$2,'Special Numbers_AT'!$AC$2:$AI$3,2,0),4)</f>
        <v>€ 0.5633</v>
      </c>
    </row>
    <row r="1033" spans="2:7" hidden="1" x14ac:dyDescent="0.35">
      <c r="B1033" s="78" t="s">
        <v>1804</v>
      </c>
      <c r="C1033" s="77" t="s">
        <v>24</v>
      </c>
      <c r="D1033" s="77" t="s">
        <v>663</v>
      </c>
      <c r="E1033" s="77" t="s">
        <v>664</v>
      </c>
      <c r="F1033" s="78" t="str">
        <f>VLOOKUP('Special Numbers_AT'!$AB$2,'Special Numbers_AT'!$AL$7:$AM$7,2,0)&amp;" "&amp;ROUNDUP('VG working'!F1033*HLOOKUP('Special Numbers_AT'!$AB$2,'Special Numbers_AT'!$AC$2:$AI$3,2,0),4)</f>
        <v>€ 0.5633</v>
      </c>
      <c r="G1033" s="78" t="str">
        <f>VLOOKUP('Special Numbers_AT'!$AB$2,'Special Numbers_AT'!$AL$7:$AM$7,2,0)&amp;" "&amp;ROUNDUP('VG working'!G1033*HLOOKUP('Special Numbers_AT'!$AB$2,'Special Numbers_AT'!$AC$2:$AI$3,2,0),4)</f>
        <v>€ 0.5633</v>
      </c>
    </row>
    <row r="1034" spans="2:7" hidden="1" x14ac:dyDescent="0.35">
      <c r="B1034" s="78" t="s">
        <v>1804</v>
      </c>
      <c r="C1034" s="77" t="s">
        <v>24</v>
      </c>
      <c r="D1034" s="77" t="s">
        <v>1698</v>
      </c>
      <c r="E1034" s="77" t="s">
        <v>1699</v>
      </c>
      <c r="F1034" s="78" t="str">
        <f>VLOOKUP('Special Numbers_AT'!$AB$2,'Special Numbers_AT'!$AL$7:$AM$7,2,0)&amp;" "&amp;ROUNDUP('VG working'!F1034*HLOOKUP('Special Numbers_AT'!$AB$2,'Special Numbers_AT'!$AC$2:$AI$3,2,0),4)</f>
        <v>€ 0.5633</v>
      </c>
      <c r="G1034" s="78" t="str">
        <f>VLOOKUP('Special Numbers_AT'!$AB$2,'Special Numbers_AT'!$AL$7:$AM$7,2,0)&amp;" "&amp;ROUNDUP('VG working'!G1034*HLOOKUP('Special Numbers_AT'!$AB$2,'Special Numbers_AT'!$AC$2:$AI$3,2,0),4)</f>
        <v>€ 0.5633</v>
      </c>
    </row>
    <row r="1035" spans="2:7" hidden="1" x14ac:dyDescent="0.35">
      <c r="B1035" s="78" t="s">
        <v>1804</v>
      </c>
      <c r="C1035" s="77" t="s">
        <v>24</v>
      </c>
      <c r="D1035" s="77" t="s">
        <v>1700</v>
      </c>
      <c r="E1035" s="77" t="s">
        <v>1701</v>
      </c>
      <c r="F1035" s="78" t="str">
        <f>VLOOKUP('Special Numbers_AT'!$AB$2,'Special Numbers_AT'!$AL$7:$AM$7,2,0)&amp;" "&amp;ROUNDUP('VG working'!F1035*HLOOKUP('Special Numbers_AT'!$AB$2,'Special Numbers_AT'!$AC$2:$AI$3,2,0),4)</f>
        <v>€ 0.5633</v>
      </c>
      <c r="G1035" s="78" t="str">
        <f>VLOOKUP('Special Numbers_AT'!$AB$2,'Special Numbers_AT'!$AL$7:$AM$7,2,0)&amp;" "&amp;ROUNDUP('VG working'!G1035*HLOOKUP('Special Numbers_AT'!$AB$2,'Special Numbers_AT'!$AC$2:$AI$3,2,0),4)</f>
        <v>€ 0.5633</v>
      </c>
    </row>
    <row r="1036" spans="2:7" hidden="1" x14ac:dyDescent="0.35">
      <c r="B1036" s="78" t="s">
        <v>1804</v>
      </c>
      <c r="C1036" s="77" t="s">
        <v>24</v>
      </c>
      <c r="D1036" s="77" t="s">
        <v>1702</v>
      </c>
      <c r="E1036" s="77" t="s">
        <v>1703</v>
      </c>
      <c r="F1036" s="78" t="str">
        <f>VLOOKUP('Special Numbers_AT'!$AB$2,'Special Numbers_AT'!$AL$7:$AM$7,2,0)&amp;" "&amp;ROUNDUP('VG working'!F1036*HLOOKUP('Special Numbers_AT'!$AB$2,'Special Numbers_AT'!$AC$2:$AI$3,2,0),4)</f>
        <v>€ 0.5633</v>
      </c>
      <c r="G1036" s="78" t="str">
        <f>VLOOKUP('Special Numbers_AT'!$AB$2,'Special Numbers_AT'!$AL$7:$AM$7,2,0)&amp;" "&amp;ROUNDUP('VG working'!G1036*HLOOKUP('Special Numbers_AT'!$AB$2,'Special Numbers_AT'!$AC$2:$AI$3,2,0),4)</f>
        <v>€ 0.5633</v>
      </c>
    </row>
    <row r="1037" spans="2:7" hidden="1" x14ac:dyDescent="0.35">
      <c r="B1037" s="78" t="s">
        <v>1804</v>
      </c>
      <c r="C1037" s="77" t="s">
        <v>24</v>
      </c>
      <c r="D1037" s="77" t="s">
        <v>1704</v>
      </c>
      <c r="E1037" s="77" t="s">
        <v>1705</v>
      </c>
      <c r="F1037" s="78" t="str">
        <f>VLOOKUP('Special Numbers_AT'!$AB$2,'Special Numbers_AT'!$AL$7:$AM$7,2,0)&amp;" "&amp;ROUNDUP('VG working'!F1037*HLOOKUP('Special Numbers_AT'!$AB$2,'Special Numbers_AT'!$AC$2:$AI$3,2,0),4)</f>
        <v>€ 0.5633</v>
      </c>
      <c r="G1037" s="78" t="str">
        <f>VLOOKUP('Special Numbers_AT'!$AB$2,'Special Numbers_AT'!$AL$7:$AM$7,2,0)&amp;" "&amp;ROUNDUP('VG working'!G1037*HLOOKUP('Special Numbers_AT'!$AB$2,'Special Numbers_AT'!$AC$2:$AI$3,2,0),4)</f>
        <v>€ 0.5633</v>
      </c>
    </row>
    <row r="1038" spans="2:7" hidden="1" x14ac:dyDescent="0.35">
      <c r="B1038" s="78" t="s">
        <v>1804</v>
      </c>
      <c r="C1038" s="77" t="s">
        <v>24</v>
      </c>
      <c r="D1038" s="77" t="s">
        <v>1706</v>
      </c>
      <c r="E1038" s="77" t="s">
        <v>1707</v>
      </c>
      <c r="F1038" s="78" t="str">
        <f>VLOOKUP('Special Numbers_AT'!$AB$2,'Special Numbers_AT'!$AL$7:$AM$7,2,0)&amp;" "&amp;ROUNDUP('VG working'!F1038*HLOOKUP('Special Numbers_AT'!$AB$2,'Special Numbers_AT'!$AC$2:$AI$3,2,0),4)</f>
        <v>€ 0.5633</v>
      </c>
      <c r="G1038" s="78" t="str">
        <f>VLOOKUP('Special Numbers_AT'!$AB$2,'Special Numbers_AT'!$AL$7:$AM$7,2,0)&amp;" "&amp;ROUNDUP('VG working'!G1038*HLOOKUP('Special Numbers_AT'!$AB$2,'Special Numbers_AT'!$AC$2:$AI$3,2,0),4)</f>
        <v>€ 0.5633</v>
      </c>
    </row>
    <row r="1039" spans="2:7" hidden="1" x14ac:dyDescent="0.35">
      <c r="B1039" s="78" t="s">
        <v>1804</v>
      </c>
      <c r="C1039" s="77" t="s">
        <v>24</v>
      </c>
      <c r="D1039" s="77" t="s">
        <v>1708</v>
      </c>
      <c r="E1039" s="77" t="s">
        <v>1709</v>
      </c>
      <c r="F1039" s="78" t="str">
        <f>VLOOKUP('Special Numbers_AT'!$AB$2,'Special Numbers_AT'!$AL$7:$AM$7,2,0)&amp;" "&amp;ROUNDUP('VG working'!F1039*HLOOKUP('Special Numbers_AT'!$AB$2,'Special Numbers_AT'!$AC$2:$AI$3,2,0),4)</f>
        <v>€ 0.5633</v>
      </c>
      <c r="G1039" s="78" t="str">
        <f>VLOOKUP('Special Numbers_AT'!$AB$2,'Special Numbers_AT'!$AL$7:$AM$7,2,0)&amp;" "&amp;ROUNDUP('VG working'!G1039*HLOOKUP('Special Numbers_AT'!$AB$2,'Special Numbers_AT'!$AC$2:$AI$3,2,0),4)</f>
        <v>€ 0.5633</v>
      </c>
    </row>
    <row r="1040" spans="2:7" hidden="1" x14ac:dyDescent="0.35">
      <c r="B1040" s="78" t="s">
        <v>765</v>
      </c>
      <c r="C1040" s="77" t="s">
        <v>24</v>
      </c>
      <c r="D1040" s="77" t="s">
        <v>1710</v>
      </c>
      <c r="E1040" s="77" t="s">
        <v>1710</v>
      </c>
      <c r="F1040" s="78" t="str">
        <f>VLOOKUP('Special Numbers_AT'!$AB$2,'Special Numbers_AT'!$AL$7:$AM$7,2,0)&amp;" "&amp;ROUNDUP('VG working'!F1040*HLOOKUP('Special Numbers_AT'!$AB$2,'Special Numbers_AT'!$AC$2:$AI$3,2,0),4)</f>
        <v>€ 0.2702</v>
      </c>
      <c r="G1040" s="78" t="str">
        <f>VLOOKUP('Special Numbers_AT'!$AB$2,'Special Numbers_AT'!$AL$7:$AM$7,2,0)&amp;" "&amp;ROUNDUP('VG working'!G1040*HLOOKUP('Special Numbers_AT'!$AB$2,'Special Numbers_AT'!$AC$2:$AI$3,2,0),4)</f>
        <v>€ 0.2702</v>
      </c>
    </row>
    <row r="1041" spans="2:7" hidden="1" x14ac:dyDescent="0.35">
      <c r="B1041" s="78" t="s">
        <v>765</v>
      </c>
      <c r="C1041" s="77" t="s">
        <v>24</v>
      </c>
      <c r="D1041" s="77" t="s">
        <v>1711</v>
      </c>
      <c r="E1041" s="77" t="s">
        <v>1711</v>
      </c>
      <c r="F1041" s="78" t="str">
        <f>VLOOKUP('Special Numbers_AT'!$AB$2,'Special Numbers_AT'!$AL$7:$AM$7,2,0)&amp;" "&amp;ROUNDUP('VG working'!F1041*HLOOKUP('Special Numbers_AT'!$AB$2,'Special Numbers_AT'!$AC$2:$AI$3,2,0),4)</f>
        <v>€ 0.2702</v>
      </c>
      <c r="G1041" s="78" t="str">
        <f>VLOOKUP('Special Numbers_AT'!$AB$2,'Special Numbers_AT'!$AL$7:$AM$7,2,0)&amp;" "&amp;ROUNDUP('VG working'!G1041*HLOOKUP('Special Numbers_AT'!$AB$2,'Special Numbers_AT'!$AC$2:$AI$3,2,0),4)</f>
        <v>€ 0.2702</v>
      </c>
    </row>
    <row r="1042" spans="2:7" hidden="1" x14ac:dyDescent="0.35">
      <c r="B1042" s="78" t="s">
        <v>1808</v>
      </c>
      <c r="C1042" s="77" t="s">
        <v>24</v>
      </c>
      <c r="D1042" s="77" t="s">
        <v>1712</v>
      </c>
      <c r="E1042" s="77" t="s">
        <v>1713</v>
      </c>
      <c r="F1042" s="78" t="str">
        <f>VLOOKUP('Special Numbers_AT'!$AB$2,'Special Numbers_AT'!$AL$7:$AM$7,2,0)&amp;" "&amp;ROUNDUP('VG working'!F1042*HLOOKUP('Special Numbers_AT'!$AB$2,'Special Numbers_AT'!$AC$2:$AI$3,2,0),4)</f>
        <v>€ 0.9012</v>
      </c>
      <c r="G1042" s="78" t="str">
        <f>VLOOKUP('Special Numbers_AT'!$AB$2,'Special Numbers_AT'!$AL$7:$AM$7,2,0)&amp;" "&amp;ROUNDUP('VG working'!G1042*HLOOKUP('Special Numbers_AT'!$AB$2,'Special Numbers_AT'!$AC$2:$AI$3,2,0),4)</f>
        <v>€ 0.9012</v>
      </c>
    </row>
    <row r="1043" spans="2:7" hidden="1" x14ac:dyDescent="0.35">
      <c r="B1043" s="78" t="s">
        <v>1808</v>
      </c>
      <c r="C1043" s="77" t="s">
        <v>24</v>
      </c>
      <c r="D1043" s="77" t="s">
        <v>1714</v>
      </c>
      <c r="E1043" s="77" t="s">
        <v>1715</v>
      </c>
      <c r="F1043" s="78" t="str">
        <f>VLOOKUP('Special Numbers_AT'!$AB$2,'Special Numbers_AT'!$AL$7:$AM$7,2,0)&amp;" "&amp;ROUNDUP('VG working'!F1043*HLOOKUP('Special Numbers_AT'!$AB$2,'Special Numbers_AT'!$AC$2:$AI$3,2,0),4)</f>
        <v>€ 0.9012</v>
      </c>
      <c r="G1043" s="78" t="str">
        <f>VLOOKUP('Special Numbers_AT'!$AB$2,'Special Numbers_AT'!$AL$7:$AM$7,2,0)&amp;" "&amp;ROUNDUP('VG working'!G1043*HLOOKUP('Special Numbers_AT'!$AB$2,'Special Numbers_AT'!$AC$2:$AI$3,2,0),4)</f>
        <v>€ 0.9012</v>
      </c>
    </row>
    <row r="1044" spans="2:7" hidden="1" x14ac:dyDescent="0.35">
      <c r="B1044" s="78" t="s">
        <v>1808</v>
      </c>
      <c r="C1044" s="77" t="s">
        <v>24</v>
      </c>
      <c r="D1044" s="77" t="s">
        <v>1716</v>
      </c>
      <c r="E1044" s="77" t="s">
        <v>1717</v>
      </c>
      <c r="F1044" s="78" t="str">
        <f>VLOOKUP('Special Numbers_AT'!$AB$2,'Special Numbers_AT'!$AL$7:$AM$7,2,0)&amp;" "&amp;ROUNDUP('VG working'!F1044*HLOOKUP('Special Numbers_AT'!$AB$2,'Special Numbers_AT'!$AC$2:$AI$3,2,0),4)</f>
        <v>€ 0.9012</v>
      </c>
      <c r="G1044" s="78" t="str">
        <f>VLOOKUP('Special Numbers_AT'!$AB$2,'Special Numbers_AT'!$AL$7:$AM$7,2,0)&amp;" "&amp;ROUNDUP('VG working'!G1044*HLOOKUP('Special Numbers_AT'!$AB$2,'Special Numbers_AT'!$AC$2:$AI$3,2,0),4)</f>
        <v>€ 0.9012</v>
      </c>
    </row>
    <row r="1045" spans="2:7" hidden="1" x14ac:dyDescent="0.35">
      <c r="B1045" s="78" t="s">
        <v>1808</v>
      </c>
      <c r="C1045" s="77" t="s">
        <v>24</v>
      </c>
      <c r="D1045" s="77" t="s">
        <v>1718</v>
      </c>
      <c r="E1045" s="77" t="s">
        <v>1719</v>
      </c>
      <c r="F1045" s="78" t="str">
        <f>VLOOKUP('Special Numbers_AT'!$AB$2,'Special Numbers_AT'!$AL$7:$AM$7,2,0)&amp;" "&amp;ROUNDUP('VG working'!F1045*HLOOKUP('Special Numbers_AT'!$AB$2,'Special Numbers_AT'!$AC$2:$AI$3,2,0),4)</f>
        <v>€ 0.9012</v>
      </c>
      <c r="G1045" s="78" t="str">
        <f>VLOOKUP('Special Numbers_AT'!$AB$2,'Special Numbers_AT'!$AL$7:$AM$7,2,0)&amp;" "&amp;ROUNDUP('VG working'!G1045*HLOOKUP('Special Numbers_AT'!$AB$2,'Special Numbers_AT'!$AC$2:$AI$3,2,0),4)</f>
        <v>€ 0.9012</v>
      </c>
    </row>
    <row r="1046" spans="2:7" hidden="1" x14ac:dyDescent="0.35">
      <c r="B1046" s="78" t="s">
        <v>1808</v>
      </c>
      <c r="C1046" s="77" t="s">
        <v>24</v>
      </c>
      <c r="D1046" s="77" t="s">
        <v>1720</v>
      </c>
      <c r="E1046" s="77" t="s">
        <v>1721</v>
      </c>
      <c r="F1046" s="78" t="str">
        <f>VLOOKUP('Special Numbers_AT'!$AB$2,'Special Numbers_AT'!$AL$7:$AM$7,2,0)&amp;" "&amp;ROUNDUP('VG working'!F1046*HLOOKUP('Special Numbers_AT'!$AB$2,'Special Numbers_AT'!$AC$2:$AI$3,2,0),4)</f>
        <v>€ 0.9012</v>
      </c>
      <c r="G1046" s="78" t="str">
        <f>VLOOKUP('Special Numbers_AT'!$AB$2,'Special Numbers_AT'!$AL$7:$AM$7,2,0)&amp;" "&amp;ROUNDUP('VG working'!G1046*HLOOKUP('Special Numbers_AT'!$AB$2,'Special Numbers_AT'!$AC$2:$AI$3,2,0),4)</f>
        <v>€ 0.9012</v>
      </c>
    </row>
    <row r="1047" spans="2:7" hidden="1" x14ac:dyDescent="0.35">
      <c r="B1047" s="78" t="s">
        <v>1808</v>
      </c>
      <c r="C1047" s="77" t="s">
        <v>24</v>
      </c>
      <c r="D1047" s="77" t="s">
        <v>1722</v>
      </c>
      <c r="E1047" s="77" t="s">
        <v>1723</v>
      </c>
      <c r="F1047" s="78" t="str">
        <f>VLOOKUP('Special Numbers_AT'!$AB$2,'Special Numbers_AT'!$AL$7:$AM$7,2,0)&amp;" "&amp;ROUNDUP('VG working'!F1047*HLOOKUP('Special Numbers_AT'!$AB$2,'Special Numbers_AT'!$AC$2:$AI$3,2,0),4)</f>
        <v>€ 0.9012</v>
      </c>
      <c r="G1047" s="78" t="str">
        <f>VLOOKUP('Special Numbers_AT'!$AB$2,'Special Numbers_AT'!$AL$7:$AM$7,2,0)&amp;" "&amp;ROUNDUP('VG working'!G1047*HLOOKUP('Special Numbers_AT'!$AB$2,'Special Numbers_AT'!$AC$2:$AI$3,2,0),4)</f>
        <v>€ 0.9012</v>
      </c>
    </row>
    <row r="1048" spans="2:7" hidden="1" x14ac:dyDescent="0.35">
      <c r="B1048" s="78" t="s">
        <v>1808</v>
      </c>
      <c r="C1048" s="77" t="s">
        <v>24</v>
      </c>
      <c r="D1048" s="77" t="s">
        <v>1724</v>
      </c>
      <c r="E1048" s="77" t="s">
        <v>1725</v>
      </c>
      <c r="F1048" s="78" t="str">
        <f>VLOOKUP('Special Numbers_AT'!$AB$2,'Special Numbers_AT'!$AL$7:$AM$7,2,0)&amp;" "&amp;ROUNDUP('VG working'!F1048*HLOOKUP('Special Numbers_AT'!$AB$2,'Special Numbers_AT'!$AC$2:$AI$3,2,0),4)</f>
        <v>€ 0.9012</v>
      </c>
      <c r="G1048" s="78" t="str">
        <f>VLOOKUP('Special Numbers_AT'!$AB$2,'Special Numbers_AT'!$AL$7:$AM$7,2,0)&amp;" "&amp;ROUNDUP('VG working'!G1048*HLOOKUP('Special Numbers_AT'!$AB$2,'Special Numbers_AT'!$AC$2:$AI$3,2,0),4)</f>
        <v>€ 0.9012</v>
      </c>
    </row>
    <row r="1049" spans="2:7" hidden="1" x14ac:dyDescent="0.35">
      <c r="B1049" s="78" t="s">
        <v>1808</v>
      </c>
      <c r="C1049" s="77" t="s">
        <v>24</v>
      </c>
      <c r="D1049" s="77" t="s">
        <v>1726</v>
      </c>
      <c r="E1049" s="77" t="s">
        <v>1727</v>
      </c>
      <c r="F1049" s="78" t="str">
        <f>VLOOKUP('Special Numbers_AT'!$AB$2,'Special Numbers_AT'!$AL$7:$AM$7,2,0)&amp;" "&amp;ROUNDUP('VG working'!F1049*HLOOKUP('Special Numbers_AT'!$AB$2,'Special Numbers_AT'!$AC$2:$AI$3,2,0),4)</f>
        <v>€ 0.9012</v>
      </c>
      <c r="G1049" s="78" t="str">
        <f>VLOOKUP('Special Numbers_AT'!$AB$2,'Special Numbers_AT'!$AL$7:$AM$7,2,0)&amp;" "&amp;ROUNDUP('VG working'!G1049*HLOOKUP('Special Numbers_AT'!$AB$2,'Special Numbers_AT'!$AC$2:$AI$3,2,0),4)</f>
        <v>€ 0.9012</v>
      </c>
    </row>
    <row r="1050" spans="2:7" hidden="1" x14ac:dyDescent="0.35">
      <c r="B1050" s="78" t="s">
        <v>1808</v>
      </c>
      <c r="C1050" s="77" t="s">
        <v>24</v>
      </c>
      <c r="D1050" s="77" t="s">
        <v>1728</v>
      </c>
      <c r="E1050" s="77" t="s">
        <v>1729</v>
      </c>
      <c r="F1050" s="78" t="str">
        <f>VLOOKUP('Special Numbers_AT'!$AB$2,'Special Numbers_AT'!$AL$7:$AM$7,2,0)&amp;" "&amp;ROUNDUP('VG working'!F1050*HLOOKUP('Special Numbers_AT'!$AB$2,'Special Numbers_AT'!$AC$2:$AI$3,2,0),4)</f>
        <v>€ 0.9012</v>
      </c>
      <c r="G1050" s="78" t="str">
        <f>VLOOKUP('Special Numbers_AT'!$AB$2,'Special Numbers_AT'!$AL$7:$AM$7,2,0)&amp;" "&amp;ROUNDUP('VG working'!G1050*HLOOKUP('Special Numbers_AT'!$AB$2,'Special Numbers_AT'!$AC$2:$AI$3,2,0),4)</f>
        <v>€ 0.9012</v>
      </c>
    </row>
    <row r="1051" spans="2:7" hidden="1" x14ac:dyDescent="0.35">
      <c r="B1051" s="78" t="s">
        <v>1808</v>
      </c>
      <c r="C1051" s="77" t="s">
        <v>24</v>
      </c>
      <c r="D1051" s="77" t="s">
        <v>1730</v>
      </c>
      <c r="E1051" s="77" t="s">
        <v>1731</v>
      </c>
      <c r="F1051" s="78" t="str">
        <f>VLOOKUP('Special Numbers_AT'!$AB$2,'Special Numbers_AT'!$AL$7:$AM$7,2,0)&amp;" "&amp;ROUNDUP('VG working'!F1051*HLOOKUP('Special Numbers_AT'!$AB$2,'Special Numbers_AT'!$AC$2:$AI$3,2,0),4)</f>
        <v>€ 0.9012</v>
      </c>
      <c r="G1051" s="78" t="str">
        <f>VLOOKUP('Special Numbers_AT'!$AB$2,'Special Numbers_AT'!$AL$7:$AM$7,2,0)&amp;" "&amp;ROUNDUP('VG working'!G1051*HLOOKUP('Special Numbers_AT'!$AB$2,'Special Numbers_AT'!$AC$2:$AI$3,2,0),4)</f>
        <v>€ 0.9012</v>
      </c>
    </row>
    <row r="1052" spans="2:7" hidden="1" x14ac:dyDescent="0.35">
      <c r="B1052" s="78" t="s">
        <v>1808</v>
      </c>
      <c r="C1052" s="77" t="s">
        <v>24</v>
      </c>
      <c r="D1052" s="77" t="s">
        <v>1732</v>
      </c>
      <c r="E1052" s="77" t="s">
        <v>1733</v>
      </c>
      <c r="F1052" s="78" t="str">
        <f>VLOOKUP('Special Numbers_AT'!$AB$2,'Special Numbers_AT'!$AL$7:$AM$7,2,0)&amp;" "&amp;ROUNDUP('VG working'!F1052*HLOOKUP('Special Numbers_AT'!$AB$2,'Special Numbers_AT'!$AC$2:$AI$3,2,0),4)</f>
        <v>€ 0.9012</v>
      </c>
      <c r="G1052" s="78" t="str">
        <f>VLOOKUP('Special Numbers_AT'!$AB$2,'Special Numbers_AT'!$AL$7:$AM$7,2,0)&amp;" "&amp;ROUNDUP('VG working'!G1052*HLOOKUP('Special Numbers_AT'!$AB$2,'Special Numbers_AT'!$AC$2:$AI$3,2,0),4)</f>
        <v>€ 0.9012</v>
      </c>
    </row>
    <row r="1053" spans="2:7" hidden="1" x14ac:dyDescent="0.35">
      <c r="B1053" s="78" t="s">
        <v>1808</v>
      </c>
      <c r="C1053" s="77" t="s">
        <v>24</v>
      </c>
      <c r="D1053" s="77" t="s">
        <v>1734</v>
      </c>
      <c r="E1053" s="77" t="s">
        <v>1735</v>
      </c>
      <c r="F1053" s="78" t="str">
        <f>VLOOKUP('Special Numbers_AT'!$AB$2,'Special Numbers_AT'!$AL$7:$AM$7,2,0)&amp;" "&amp;ROUNDUP('VG working'!F1053*HLOOKUP('Special Numbers_AT'!$AB$2,'Special Numbers_AT'!$AC$2:$AI$3,2,0),4)</f>
        <v>€ 0.9012</v>
      </c>
      <c r="G1053" s="78" t="str">
        <f>VLOOKUP('Special Numbers_AT'!$AB$2,'Special Numbers_AT'!$AL$7:$AM$7,2,0)&amp;" "&amp;ROUNDUP('VG working'!G1053*HLOOKUP('Special Numbers_AT'!$AB$2,'Special Numbers_AT'!$AC$2:$AI$3,2,0),4)</f>
        <v>€ 0.9012</v>
      </c>
    </row>
    <row r="1054" spans="2:7" hidden="1" x14ac:dyDescent="0.35">
      <c r="B1054" s="78" t="s">
        <v>1808</v>
      </c>
      <c r="C1054" s="77" t="s">
        <v>24</v>
      </c>
      <c r="D1054" s="77" t="s">
        <v>1736</v>
      </c>
      <c r="E1054" s="77" t="s">
        <v>1737</v>
      </c>
      <c r="F1054" s="78" t="str">
        <f>VLOOKUP('Special Numbers_AT'!$AB$2,'Special Numbers_AT'!$AL$7:$AM$7,2,0)&amp;" "&amp;ROUNDUP('VG working'!F1054*HLOOKUP('Special Numbers_AT'!$AB$2,'Special Numbers_AT'!$AC$2:$AI$3,2,0),4)</f>
        <v>€ 0.9012</v>
      </c>
      <c r="G1054" s="78" t="str">
        <f>VLOOKUP('Special Numbers_AT'!$AB$2,'Special Numbers_AT'!$AL$7:$AM$7,2,0)&amp;" "&amp;ROUNDUP('VG working'!G1054*HLOOKUP('Special Numbers_AT'!$AB$2,'Special Numbers_AT'!$AC$2:$AI$3,2,0),4)</f>
        <v>€ 0.9012</v>
      </c>
    </row>
    <row r="1055" spans="2:7" hidden="1" x14ac:dyDescent="0.35">
      <c r="B1055" s="78" t="s">
        <v>1808</v>
      </c>
      <c r="C1055" s="77" t="s">
        <v>24</v>
      </c>
      <c r="D1055" s="77" t="s">
        <v>1738</v>
      </c>
      <c r="E1055" s="77" t="s">
        <v>1739</v>
      </c>
      <c r="F1055" s="78" t="str">
        <f>VLOOKUP('Special Numbers_AT'!$AB$2,'Special Numbers_AT'!$AL$7:$AM$7,2,0)&amp;" "&amp;ROUNDUP('VG working'!F1055*HLOOKUP('Special Numbers_AT'!$AB$2,'Special Numbers_AT'!$AC$2:$AI$3,2,0),4)</f>
        <v>€ 0.9012</v>
      </c>
      <c r="G1055" s="78" t="str">
        <f>VLOOKUP('Special Numbers_AT'!$AB$2,'Special Numbers_AT'!$AL$7:$AM$7,2,0)&amp;" "&amp;ROUNDUP('VG working'!G1055*HLOOKUP('Special Numbers_AT'!$AB$2,'Special Numbers_AT'!$AC$2:$AI$3,2,0),4)</f>
        <v>€ 0.9012</v>
      </c>
    </row>
    <row r="1056" spans="2:7" hidden="1" x14ac:dyDescent="0.35">
      <c r="B1056" s="78" t="s">
        <v>1808</v>
      </c>
      <c r="C1056" s="77" t="s">
        <v>24</v>
      </c>
      <c r="D1056" s="77" t="s">
        <v>1740</v>
      </c>
      <c r="E1056" s="77" t="s">
        <v>1741</v>
      </c>
      <c r="F1056" s="78" t="str">
        <f>VLOOKUP('Special Numbers_AT'!$AB$2,'Special Numbers_AT'!$AL$7:$AM$7,2,0)&amp;" "&amp;ROUNDUP('VG working'!F1056*HLOOKUP('Special Numbers_AT'!$AB$2,'Special Numbers_AT'!$AC$2:$AI$3,2,0),4)</f>
        <v>€ 0.9012</v>
      </c>
      <c r="G1056" s="78" t="str">
        <f>VLOOKUP('Special Numbers_AT'!$AB$2,'Special Numbers_AT'!$AL$7:$AM$7,2,0)&amp;" "&amp;ROUNDUP('VG working'!G1056*HLOOKUP('Special Numbers_AT'!$AB$2,'Special Numbers_AT'!$AC$2:$AI$3,2,0),4)</f>
        <v>€ 0.9012</v>
      </c>
    </row>
    <row r="1057" spans="2:7" hidden="1" x14ac:dyDescent="0.35">
      <c r="B1057" s="78" t="s">
        <v>1816</v>
      </c>
      <c r="C1057" s="77" t="s">
        <v>24</v>
      </c>
      <c r="D1057" s="77" t="s">
        <v>735</v>
      </c>
      <c r="E1057" s="77" t="s">
        <v>1742</v>
      </c>
      <c r="F1057" s="78" t="str">
        <f>VLOOKUP('Special Numbers_AT'!$AB$2,'Special Numbers_AT'!$AL$7:$AM$7,2,0)&amp;" "&amp;ROUNDUP('VG working'!F1057*HLOOKUP('Special Numbers_AT'!$AB$2,'Special Numbers_AT'!$AC$2:$AI$3,2,0),4)</f>
        <v>€ 1.5013</v>
      </c>
      <c r="G1057" s="78" t="str">
        <f>VLOOKUP('Special Numbers_AT'!$AB$2,'Special Numbers_AT'!$AL$7:$AM$7,2,0)&amp;" "&amp;ROUNDUP('VG working'!G1057*HLOOKUP('Special Numbers_AT'!$AB$2,'Special Numbers_AT'!$AC$2:$AI$3,2,0),4)</f>
        <v>€ 1.5013</v>
      </c>
    </row>
    <row r="1058" spans="2:7" hidden="1" x14ac:dyDescent="0.35">
      <c r="B1058" s="78" t="s">
        <v>1816</v>
      </c>
      <c r="C1058" s="77" t="s">
        <v>24</v>
      </c>
      <c r="D1058" s="77" t="s">
        <v>1743</v>
      </c>
      <c r="E1058" s="77" t="s">
        <v>1744</v>
      </c>
      <c r="F1058" s="78" t="str">
        <f>VLOOKUP('Special Numbers_AT'!$AB$2,'Special Numbers_AT'!$AL$7:$AM$7,2,0)&amp;" "&amp;ROUNDUP('VG working'!F1058*HLOOKUP('Special Numbers_AT'!$AB$2,'Special Numbers_AT'!$AC$2:$AI$3,2,0),4)</f>
        <v>€ 1.5013</v>
      </c>
      <c r="G1058" s="78" t="str">
        <f>VLOOKUP('Special Numbers_AT'!$AB$2,'Special Numbers_AT'!$AL$7:$AM$7,2,0)&amp;" "&amp;ROUNDUP('VG working'!G1058*HLOOKUP('Special Numbers_AT'!$AB$2,'Special Numbers_AT'!$AC$2:$AI$3,2,0),4)</f>
        <v>€ 1.5013</v>
      </c>
    </row>
    <row r="1059" spans="2:7" hidden="1" x14ac:dyDescent="0.35">
      <c r="B1059" s="78" t="s">
        <v>1816</v>
      </c>
      <c r="C1059" s="77" t="s">
        <v>24</v>
      </c>
      <c r="D1059" s="77" t="s">
        <v>1745</v>
      </c>
      <c r="E1059" s="77" t="s">
        <v>1746</v>
      </c>
      <c r="F1059" s="78" t="str">
        <f>VLOOKUP('Special Numbers_AT'!$AB$2,'Special Numbers_AT'!$AL$7:$AM$7,2,0)&amp;" "&amp;ROUNDUP('VG working'!F1059*HLOOKUP('Special Numbers_AT'!$AB$2,'Special Numbers_AT'!$AC$2:$AI$3,2,0),4)</f>
        <v>€ 1.5013</v>
      </c>
      <c r="G1059" s="78" t="str">
        <f>VLOOKUP('Special Numbers_AT'!$AB$2,'Special Numbers_AT'!$AL$7:$AM$7,2,0)&amp;" "&amp;ROUNDUP('VG working'!G1059*HLOOKUP('Special Numbers_AT'!$AB$2,'Special Numbers_AT'!$AC$2:$AI$3,2,0),4)</f>
        <v>€ 1.5013</v>
      </c>
    </row>
    <row r="1060" spans="2:7" hidden="1" x14ac:dyDescent="0.35">
      <c r="B1060" s="78" t="s">
        <v>1816</v>
      </c>
      <c r="C1060" s="77" t="s">
        <v>24</v>
      </c>
      <c r="D1060" s="77" t="s">
        <v>1747</v>
      </c>
      <c r="E1060" s="77" t="s">
        <v>1748</v>
      </c>
      <c r="F1060" s="78" t="str">
        <f>VLOOKUP('Special Numbers_AT'!$AB$2,'Special Numbers_AT'!$AL$7:$AM$7,2,0)&amp;" "&amp;ROUNDUP('VG working'!F1060*HLOOKUP('Special Numbers_AT'!$AB$2,'Special Numbers_AT'!$AC$2:$AI$3,2,0),4)</f>
        <v>€ 1.5013</v>
      </c>
      <c r="G1060" s="78" t="str">
        <f>VLOOKUP('Special Numbers_AT'!$AB$2,'Special Numbers_AT'!$AL$7:$AM$7,2,0)&amp;" "&amp;ROUNDUP('VG working'!G1060*HLOOKUP('Special Numbers_AT'!$AB$2,'Special Numbers_AT'!$AC$2:$AI$3,2,0),4)</f>
        <v>€ 1.5013</v>
      </c>
    </row>
    <row r="1061" spans="2:7" hidden="1" x14ac:dyDescent="0.35">
      <c r="B1061" s="78" t="s">
        <v>1816</v>
      </c>
      <c r="C1061" s="77" t="s">
        <v>24</v>
      </c>
      <c r="D1061" s="77" t="s">
        <v>1749</v>
      </c>
      <c r="E1061" s="77" t="s">
        <v>1750</v>
      </c>
      <c r="F1061" s="78" t="str">
        <f>VLOOKUP('Special Numbers_AT'!$AB$2,'Special Numbers_AT'!$AL$7:$AM$7,2,0)&amp;" "&amp;ROUNDUP('VG working'!F1061*HLOOKUP('Special Numbers_AT'!$AB$2,'Special Numbers_AT'!$AC$2:$AI$3,2,0),4)</f>
        <v>€ 1.5013</v>
      </c>
      <c r="G1061" s="78" t="str">
        <f>VLOOKUP('Special Numbers_AT'!$AB$2,'Special Numbers_AT'!$AL$7:$AM$7,2,0)&amp;" "&amp;ROUNDUP('VG working'!G1061*HLOOKUP('Special Numbers_AT'!$AB$2,'Special Numbers_AT'!$AC$2:$AI$3,2,0),4)</f>
        <v>€ 1.5013</v>
      </c>
    </row>
    <row r="1062" spans="2:7" hidden="1" x14ac:dyDescent="0.35">
      <c r="B1062" s="78" t="s">
        <v>1816</v>
      </c>
      <c r="C1062" s="77" t="s">
        <v>24</v>
      </c>
      <c r="D1062" s="77" t="s">
        <v>1751</v>
      </c>
      <c r="E1062" s="77" t="s">
        <v>736</v>
      </c>
      <c r="F1062" s="78" t="str">
        <f>VLOOKUP('Special Numbers_AT'!$AB$2,'Special Numbers_AT'!$AL$7:$AM$7,2,0)&amp;" "&amp;ROUNDUP('VG working'!F1062*HLOOKUP('Special Numbers_AT'!$AB$2,'Special Numbers_AT'!$AC$2:$AI$3,2,0),4)</f>
        <v>€ 1.5013</v>
      </c>
      <c r="G1062" s="78" t="str">
        <f>VLOOKUP('Special Numbers_AT'!$AB$2,'Special Numbers_AT'!$AL$7:$AM$7,2,0)&amp;" "&amp;ROUNDUP('VG working'!G1062*HLOOKUP('Special Numbers_AT'!$AB$2,'Special Numbers_AT'!$AC$2:$AI$3,2,0),4)</f>
        <v>€ 1.5013</v>
      </c>
    </row>
    <row r="1063" spans="2:7" hidden="1" x14ac:dyDescent="0.35">
      <c r="B1063" s="78" t="s">
        <v>1816</v>
      </c>
      <c r="C1063" s="77" t="s">
        <v>24</v>
      </c>
      <c r="D1063" s="77" t="s">
        <v>1752</v>
      </c>
      <c r="E1063" s="77" t="s">
        <v>1753</v>
      </c>
      <c r="F1063" s="78" t="str">
        <f>VLOOKUP('Special Numbers_AT'!$AB$2,'Special Numbers_AT'!$AL$7:$AM$7,2,0)&amp;" "&amp;ROUNDUP('VG working'!F1063*HLOOKUP('Special Numbers_AT'!$AB$2,'Special Numbers_AT'!$AC$2:$AI$3,2,0),4)</f>
        <v>€ 1.5013</v>
      </c>
      <c r="G1063" s="78" t="str">
        <f>VLOOKUP('Special Numbers_AT'!$AB$2,'Special Numbers_AT'!$AL$7:$AM$7,2,0)&amp;" "&amp;ROUNDUP('VG working'!G1063*HLOOKUP('Special Numbers_AT'!$AB$2,'Special Numbers_AT'!$AC$2:$AI$3,2,0),4)</f>
        <v>€ 1.5013</v>
      </c>
    </row>
    <row r="1064" spans="2:7" hidden="1" x14ac:dyDescent="0.35">
      <c r="B1064" s="78" t="s">
        <v>1816</v>
      </c>
      <c r="C1064" s="77" t="s">
        <v>24</v>
      </c>
      <c r="D1064" s="77" t="s">
        <v>737</v>
      </c>
      <c r="E1064" s="77" t="s">
        <v>738</v>
      </c>
      <c r="F1064" s="78" t="str">
        <f>VLOOKUP('Special Numbers_AT'!$AB$2,'Special Numbers_AT'!$AL$7:$AM$7,2,0)&amp;" "&amp;ROUNDUP('VG working'!F1064*HLOOKUP('Special Numbers_AT'!$AB$2,'Special Numbers_AT'!$AC$2:$AI$3,2,0),4)</f>
        <v>€ 1.5013</v>
      </c>
      <c r="G1064" s="78" t="str">
        <f>VLOOKUP('Special Numbers_AT'!$AB$2,'Special Numbers_AT'!$AL$7:$AM$7,2,0)&amp;" "&amp;ROUNDUP('VG working'!G1064*HLOOKUP('Special Numbers_AT'!$AB$2,'Special Numbers_AT'!$AC$2:$AI$3,2,0),4)</f>
        <v>€ 1.5013</v>
      </c>
    </row>
    <row r="1065" spans="2:7" hidden="1" x14ac:dyDescent="0.35">
      <c r="B1065" s="78" t="s">
        <v>1816</v>
      </c>
      <c r="C1065" s="77" t="s">
        <v>24</v>
      </c>
      <c r="D1065" s="77" t="s">
        <v>1754</v>
      </c>
      <c r="E1065" s="77" t="s">
        <v>1755</v>
      </c>
      <c r="F1065" s="78" t="str">
        <f>VLOOKUP('Special Numbers_AT'!$AB$2,'Special Numbers_AT'!$AL$7:$AM$7,2,0)&amp;" "&amp;ROUNDUP('VG working'!F1065*HLOOKUP('Special Numbers_AT'!$AB$2,'Special Numbers_AT'!$AC$2:$AI$3,2,0),4)</f>
        <v>€ 1.5013</v>
      </c>
      <c r="G1065" s="78" t="str">
        <f>VLOOKUP('Special Numbers_AT'!$AB$2,'Special Numbers_AT'!$AL$7:$AM$7,2,0)&amp;" "&amp;ROUNDUP('VG working'!G1065*HLOOKUP('Special Numbers_AT'!$AB$2,'Special Numbers_AT'!$AC$2:$AI$3,2,0),4)</f>
        <v>€ 1.5013</v>
      </c>
    </row>
    <row r="1066" spans="2:7" hidden="1" x14ac:dyDescent="0.35">
      <c r="B1066" s="78" t="s">
        <v>1816</v>
      </c>
      <c r="C1066" s="77" t="s">
        <v>24</v>
      </c>
      <c r="D1066" s="77" t="s">
        <v>1756</v>
      </c>
      <c r="E1066" s="77" t="s">
        <v>1757</v>
      </c>
      <c r="F1066" s="78" t="str">
        <f>VLOOKUP('Special Numbers_AT'!$AB$2,'Special Numbers_AT'!$AL$7:$AM$7,2,0)&amp;" "&amp;ROUNDUP('VG working'!F1066*HLOOKUP('Special Numbers_AT'!$AB$2,'Special Numbers_AT'!$AC$2:$AI$3,2,0),4)</f>
        <v>€ 1.5013</v>
      </c>
      <c r="G1066" s="78" t="str">
        <f>VLOOKUP('Special Numbers_AT'!$AB$2,'Special Numbers_AT'!$AL$7:$AM$7,2,0)&amp;" "&amp;ROUNDUP('VG working'!G1066*HLOOKUP('Special Numbers_AT'!$AB$2,'Special Numbers_AT'!$AC$2:$AI$3,2,0),4)</f>
        <v>€ 1.5013</v>
      </c>
    </row>
    <row r="1067" spans="2:7" hidden="1" x14ac:dyDescent="0.35">
      <c r="B1067" s="78" t="s">
        <v>1816</v>
      </c>
      <c r="C1067" s="77" t="s">
        <v>24</v>
      </c>
      <c r="D1067" s="77" t="s">
        <v>1758</v>
      </c>
      <c r="E1067" s="77" t="s">
        <v>1759</v>
      </c>
      <c r="F1067" s="78" t="str">
        <f>VLOOKUP('Special Numbers_AT'!$AB$2,'Special Numbers_AT'!$AL$7:$AM$7,2,0)&amp;" "&amp;ROUNDUP('VG working'!F1067*HLOOKUP('Special Numbers_AT'!$AB$2,'Special Numbers_AT'!$AC$2:$AI$3,2,0),4)</f>
        <v>€ 1.5013</v>
      </c>
      <c r="G1067" s="78" t="str">
        <f>VLOOKUP('Special Numbers_AT'!$AB$2,'Special Numbers_AT'!$AL$7:$AM$7,2,0)&amp;" "&amp;ROUNDUP('VG working'!G1067*HLOOKUP('Special Numbers_AT'!$AB$2,'Special Numbers_AT'!$AC$2:$AI$3,2,0),4)</f>
        <v>€ 1.5013</v>
      </c>
    </row>
    <row r="1068" spans="2:7" hidden="1" x14ac:dyDescent="0.35">
      <c r="B1068" s="78" t="s">
        <v>1816</v>
      </c>
      <c r="C1068" s="77" t="s">
        <v>24</v>
      </c>
      <c r="D1068" s="77" t="s">
        <v>1760</v>
      </c>
      <c r="E1068" s="77" t="s">
        <v>1761</v>
      </c>
      <c r="F1068" s="78" t="str">
        <f>VLOOKUP('Special Numbers_AT'!$AB$2,'Special Numbers_AT'!$AL$7:$AM$7,2,0)&amp;" "&amp;ROUNDUP('VG working'!F1068*HLOOKUP('Special Numbers_AT'!$AB$2,'Special Numbers_AT'!$AC$2:$AI$3,2,0),4)</f>
        <v>€ 1.5013</v>
      </c>
      <c r="G1068" s="78" t="str">
        <f>VLOOKUP('Special Numbers_AT'!$AB$2,'Special Numbers_AT'!$AL$7:$AM$7,2,0)&amp;" "&amp;ROUNDUP('VG working'!G1068*HLOOKUP('Special Numbers_AT'!$AB$2,'Special Numbers_AT'!$AC$2:$AI$3,2,0),4)</f>
        <v>€ 1.5013</v>
      </c>
    </row>
    <row r="1069" spans="2:7" hidden="1" x14ac:dyDescent="0.35">
      <c r="B1069" s="78" t="s">
        <v>1816</v>
      </c>
      <c r="C1069" s="77" t="s">
        <v>24</v>
      </c>
      <c r="D1069" s="77" t="s">
        <v>1762</v>
      </c>
      <c r="E1069" s="77" t="s">
        <v>1763</v>
      </c>
      <c r="F1069" s="78" t="str">
        <f>VLOOKUP('Special Numbers_AT'!$AB$2,'Special Numbers_AT'!$AL$7:$AM$7,2,0)&amp;" "&amp;ROUNDUP('VG working'!F1069*HLOOKUP('Special Numbers_AT'!$AB$2,'Special Numbers_AT'!$AC$2:$AI$3,2,0),4)</f>
        <v>€ 1.5013</v>
      </c>
      <c r="G1069" s="78" t="str">
        <f>VLOOKUP('Special Numbers_AT'!$AB$2,'Special Numbers_AT'!$AL$7:$AM$7,2,0)&amp;" "&amp;ROUNDUP('VG working'!G1069*HLOOKUP('Special Numbers_AT'!$AB$2,'Special Numbers_AT'!$AC$2:$AI$3,2,0),4)</f>
        <v>€ 1.5013</v>
      </c>
    </row>
    <row r="1070" spans="2:7" hidden="1" x14ac:dyDescent="0.35">
      <c r="B1070" s="78" t="s">
        <v>1816</v>
      </c>
      <c r="C1070" s="77" t="s">
        <v>24</v>
      </c>
      <c r="D1070" s="77" t="s">
        <v>1764</v>
      </c>
      <c r="E1070" s="77" t="s">
        <v>1765</v>
      </c>
      <c r="F1070" s="78" t="str">
        <f>VLOOKUP('Special Numbers_AT'!$AB$2,'Special Numbers_AT'!$AL$7:$AM$7,2,0)&amp;" "&amp;ROUNDUP('VG working'!F1070*HLOOKUP('Special Numbers_AT'!$AB$2,'Special Numbers_AT'!$AC$2:$AI$3,2,0),4)</f>
        <v>€ 1.5013</v>
      </c>
      <c r="G1070" s="78" t="str">
        <f>VLOOKUP('Special Numbers_AT'!$AB$2,'Special Numbers_AT'!$AL$7:$AM$7,2,0)&amp;" "&amp;ROUNDUP('VG working'!G1070*HLOOKUP('Special Numbers_AT'!$AB$2,'Special Numbers_AT'!$AC$2:$AI$3,2,0),4)</f>
        <v>€ 1.5013</v>
      </c>
    </row>
    <row r="1071" spans="2:7" hidden="1" x14ac:dyDescent="0.35">
      <c r="B1071" s="78" t="s">
        <v>1807</v>
      </c>
      <c r="C1071" s="77" t="s">
        <v>24</v>
      </c>
      <c r="D1071" s="77" t="s">
        <v>1766</v>
      </c>
      <c r="E1071" s="77" t="s">
        <v>1766</v>
      </c>
      <c r="F1071" s="78" t="str">
        <f>VLOOKUP('Special Numbers_AT'!$AB$2,'Special Numbers_AT'!$AL$7:$AM$7,2,0)&amp;" "&amp;ROUNDUP('VG working'!F1071*HLOOKUP('Special Numbers_AT'!$AB$2,'Special Numbers_AT'!$AC$2:$AI$3,2,0),4)</f>
        <v>€ 0.7268</v>
      </c>
      <c r="G1071" s="78" t="str">
        <f>VLOOKUP('Special Numbers_AT'!$AB$2,'Special Numbers_AT'!$AL$7:$AM$7,2,0)&amp;" "&amp;ROUNDUP('VG working'!G1071*HLOOKUP('Special Numbers_AT'!$AB$2,'Special Numbers_AT'!$AC$2:$AI$3,2,0),4)</f>
        <v>€ 0.7268</v>
      </c>
    </row>
    <row r="1072" spans="2:7" hidden="1" x14ac:dyDescent="0.35">
      <c r="B1072" s="78" t="s">
        <v>1816</v>
      </c>
      <c r="C1072" s="77" t="s">
        <v>24</v>
      </c>
      <c r="D1072" s="77" t="s">
        <v>1767</v>
      </c>
      <c r="E1072" s="77" t="s">
        <v>1768</v>
      </c>
      <c r="F1072" s="78" t="str">
        <f>VLOOKUP('Special Numbers_AT'!$AB$2,'Special Numbers_AT'!$AL$7:$AM$7,2,0)&amp;" "&amp;ROUNDUP('VG working'!F1072*HLOOKUP('Special Numbers_AT'!$AB$2,'Special Numbers_AT'!$AC$2:$AI$3,2,0),4)</f>
        <v>€ 1.5013</v>
      </c>
      <c r="G1072" s="78" t="str">
        <f>VLOOKUP('Special Numbers_AT'!$AB$2,'Special Numbers_AT'!$AL$7:$AM$7,2,0)&amp;" "&amp;ROUNDUP('VG working'!G1072*HLOOKUP('Special Numbers_AT'!$AB$2,'Special Numbers_AT'!$AC$2:$AI$3,2,0),4)</f>
        <v>€ 1.5013</v>
      </c>
    </row>
    <row r="1073" spans="2:7" hidden="1" x14ac:dyDescent="0.35">
      <c r="B1073" s="78" t="s">
        <v>1816</v>
      </c>
      <c r="C1073" s="77" t="s">
        <v>24</v>
      </c>
      <c r="D1073" s="77" t="s">
        <v>1769</v>
      </c>
      <c r="E1073" s="77" t="s">
        <v>1770</v>
      </c>
      <c r="F1073" s="78" t="str">
        <f>VLOOKUP('Special Numbers_AT'!$AB$2,'Special Numbers_AT'!$AL$7:$AM$7,2,0)&amp;" "&amp;ROUNDUP('VG working'!F1073*HLOOKUP('Special Numbers_AT'!$AB$2,'Special Numbers_AT'!$AC$2:$AI$3,2,0),4)</f>
        <v>€ 1.5013</v>
      </c>
      <c r="G1073" s="78" t="str">
        <f>VLOOKUP('Special Numbers_AT'!$AB$2,'Special Numbers_AT'!$AL$7:$AM$7,2,0)&amp;" "&amp;ROUNDUP('VG working'!G1073*HLOOKUP('Special Numbers_AT'!$AB$2,'Special Numbers_AT'!$AC$2:$AI$3,2,0),4)</f>
        <v>€ 1.5013</v>
      </c>
    </row>
    <row r="1074" spans="2:7" hidden="1" x14ac:dyDescent="0.35">
      <c r="B1074" s="78" t="s">
        <v>1816</v>
      </c>
      <c r="C1074" s="77" t="s">
        <v>24</v>
      </c>
      <c r="D1074" s="77" t="s">
        <v>1771</v>
      </c>
      <c r="E1074" s="77" t="s">
        <v>1772</v>
      </c>
      <c r="F1074" s="78" t="str">
        <f>VLOOKUP('Special Numbers_AT'!$AB$2,'Special Numbers_AT'!$AL$7:$AM$7,2,0)&amp;" "&amp;ROUNDUP('VG working'!F1074*HLOOKUP('Special Numbers_AT'!$AB$2,'Special Numbers_AT'!$AC$2:$AI$3,2,0),4)</f>
        <v>€ 1.5013</v>
      </c>
      <c r="G1074" s="78" t="str">
        <f>VLOOKUP('Special Numbers_AT'!$AB$2,'Special Numbers_AT'!$AL$7:$AM$7,2,0)&amp;" "&amp;ROUNDUP('VG working'!G1074*HLOOKUP('Special Numbers_AT'!$AB$2,'Special Numbers_AT'!$AC$2:$AI$3,2,0),4)</f>
        <v>€ 1.5013</v>
      </c>
    </row>
    <row r="1075" spans="2:7" hidden="1" x14ac:dyDescent="0.35">
      <c r="B1075" s="78" t="s">
        <v>770</v>
      </c>
      <c r="C1075" s="77" t="s">
        <v>24</v>
      </c>
      <c r="D1075" s="77" t="s">
        <v>1773</v>
      </c>
      <c r="E1075" s="77" t="s">
        <v>1773</v>
      </c>
      <c r="F1075" s="78" t="str">
        <f>VLOOKUP('Special Numbers_AT'!$AB$2,'Special Numbers_AT'!$AL$7:$AM$7,2,0)&amp;" "&amp;ROUNDUP('VG working'!F1075*HLOOKUP('Special Numbers_AT'!$AB$2,'Special Numbers_AT'!$AC$2:$AI$3,2,0),4)</f>
        <v>€ 0.2253</v>
      </c>
      <c r="G1075" s="78" t="str">
        <f>VLOOKUP('Special Numbers_AT'!$AB$2,'Special Numbers_AT'!$AL$7:$AM$7,2,0)&amp;" "&amp;ROUNDUP('VG working'!G1075*HLOOKUP('Special Numbers_AT'!$AB$2,'Special Numbers_AT'!$AC$2:$AI$3,2,0),4)</f>
        <v>€ 0.2253</v>
      </c>
    </row>
    <row r="1076" spans="2:7" hidden="1" x14ac:dyDescent="0.35">
      <c r="B1076" s="78" t="s">
        <v>1808</v>
      </c>
      <c r="C1076" s="77" t="s">
        <v>24</v>
      </c>
      <c r="D1076" s="77" t="s">
        <v>1774</v>
      </c>
      <c r="E1076" s="77" t="s">
        <v>1774</v>
      </c>
      <c r="F1076" s="78" t="str">
        <f>VLOOKUP('Special Numbers_AT'!$AB$2,'Special Numbers_AT'!$AL$7:$AM$7,2,0)&amp;" "&amp;ROUNDUP('VG working'!F1076*HLOOKUP('Special Numbers_AT'!$AB$2,'Special Numbers_AT'!$AC$2:$AI$3,2,0),4)</f>
        <v>€ 0.9012</v>
      </c>
      <c r="G1076" s="78" t="str">
        <f>VLOOKUP('Special Numbers_AT'!$AB$2,'Special Numbers_AT'!$AL$7:$AM$7,2,0)&amp;" "&amp;ROUNDUP('VG working'!G1076*HLOOKUP('Special Numbers_AT'!$AB$2,'Special Numbers_AT'!$AC$2:$AI$3,2,0),4)</f>
        <v>€ 0.9012</v>
      </c>
    </row>
    <row r="1077" spans="2:7" hidden="1" x14ac:dyDescent="0.35">
      <c r="B1077" s="78" t="s">
        <v>1808</v>
      </c>
      <c r="C1077" s="77" t="s">
        <v>24</v>
      </c>
      <c r="D1077" s="77" t="s">
        <v>751</v>
      </c>
      <c r="E1077" s="77" t="s">
        <v>751</v>
      </c>
      <c r="F1077" s="78" t="str">
        <f>VLOOKUP('Special Numbers_AT'!$AB$2,'Special Numbers_AT'!$AL$7:$AM$7,2,0)&amp;" "&amp;ROUNDUP('VG working'!F1077*HLOOKUP('Special Numbers_AT'!$AB$2,'Special Numbers_AT'!$AC$2:$AI$3,2,0),4)</f>
        <v>€ 0.9012</v>
      </c>
      <c r="G1077" s="78" t="str">
        <f>VLOOKUP('Special Numbers_AT'!$AB$2,'Special Numbers_AT'!$AL$7:$AM$7,2,0)&amp;" "&amp;ROUNDUP('VG working'!G1077*HLOOKUP('Special Numbers_AT'!$AB$2,'Special Numbers_AT'!$AC$2:$AI$3,2,0),4)</f>
        <v>€ 0.9012</v>
      </c>
    </row>
    <row r="1078" spans="2:7" hidden="1" x14ac:dyDescent="0.35">
      <c r="B1078" s="78" t="s">
        <v>1814</v>
      </c>
      <c r="C1078" s="77" t="s">
        <v>24</v>
      </c>
      <c r="D1078" s="77" t="s">
        <v>1775</v>
      </c>
      <c r="E1078" s="77" t="s">
        <v>1775</v>
      </c>
      <c r="F1078" s="78" t="str">
        <f>VLOOKUP('Special Numbers_AT'!$AB$2,'Special Numbers_AT'!$AL$7:$AM$7,2,0)&amp;" "&amp;ROUNDUP('VG working'!F1078*HLOOKUP('Special Numbers_AT'!$AB$2,'Special Numbers_AT'!$AC$2:$AI$3,2,0),4)</f>
        <v>€ 1.1265</v>
      </c>
      <c r="G1078" s="78" t="str">
        <f>VLOOKUP('Special Numbers_AT'!$AB$2,'Special Numbers_AT'!$AL$7:$AM$7,2,0)&amp;" "&amp;ROUNDUP('VG working'!G1078*HLOOKUP('Special Numbers_AT'!$AB$2,'Special Numbers_AT'!$AC$2:$AI$3,2,0),4)</f>
        <v>€ 1.1265</v>
      </c>
    </row>
    <row r="1079" spans="2:7" hidden="1" x14ac:dyDescent="0.35">
      <c r="B1079" s="78" t="s">
        <v>1814</v>
      </c>
      <c r="C1079" s="77" t="s">
        <v>24</v>
      </c>
      <c r="D1079" s="77" t="s">
        <v>1776</v>
      </c>
      <c r="E1079" s="77" t="s">
        <v>1776</v>
      </c>
      <c r="F1079" s="78" t="str">
        <f>VLOOKUP('Special Numbers_AT'!$AB$2,'Special Numbers_AT'!$AL$7:$AM$7,2,0)&amp;" "&amp;ROUNDUP('VG working'!F1079*HLOOKUP('Special Numbers_AT'!$AB$2,'Special Numbers_AT'!$AC$2:$AI$3,2,0),4)</f>
        <v>€ 1.1265</v>
      </c>
      <c r="G1079" s="78" t="str">
        <f>VLOOKUP('Special Numbers_AT'!$AB$2,'Special Numbers_AT'!$AL$7:$AM$7,2,0)&amp;" "&amp;ROUNDUP('VG working'!G1079*HLOOKUP('Special Numbers_AT'!$AB$2,'Special Numbers_AT'!$AC$2:$AI$3,2,0),4)</f>
        <v>€ 1.1265</v>
      </c>
    </row>
    <row r="1080" spans="2:7" s="92" customFormat="1" ht="1.5" customHeight="1" thickBot="1" x14ac:dyDescent="0.4"/>
    <row r="1081" spans="2:7" ht="1.5" customHeight="1" x14ac:dyDescent="0.35"/>
    <row r="1083" spans="2:7" ht="21" hidden="1" x14ac:dyDescent="0.35">
      <c r="B1083" s="114" t="s">
        <v>2979</v>
      </c>
      <c r="C1083" s="114"/>
      <c r="D1083" s="114"/>
      <c r="E1083" s="114"/>
      <c r="F1083" s="114"/>
      <c r="G1083" s="114"/>
    </row>
    <row r="1084" spans="2:7" ht="15.5" hidden="1" x14ac:dyDescent="0.35">
      <c r="B1084" s="81" t="s">
        <v>768</v>
      </c>
      <c r="C1084" s="81" t="s">
        <v>75</v>
      </c>
      <c r="D1084" s="81" t="s">
        <v>71</v>
      </c>
      <c r="E1084" s="81" t="s">
        <v>72</v>
      </c>
      <c r="F1084" s="81" t="s">
        <v>73</v>
      </c>
      <c r="G1084" s="81" t="s">
        <v>74</v>
      </c>
    </row>
    <row r="1085" spans="2:7" hidden="1" x14ac:dyDescent="0.35">
      <c r="B1085" s="78" t="s">
        <v>763</v>
      </c>
      <c r="C1085" s="77" t="s">
        <v>26</v>
      </c>
      <c r="D1085" s="77" t="s">
        <v>163</v>
      </c>
      <c r="E1085" s="77" t="s">
        <v>164</v>
      </c>
      <c r="F1085" s="78" t="str">
        <f>VLOOKUP('Special Numbers_AT'!$AB$2,'Special Numbers_AT'!$AL$7:$AM$7,2,0)&amp;" "&amp;ROUNDUP('VG working'!F1085*HLOOKUP('Special Numbers_AT'!$AB$2,'Special Numbers_AT'!$AC$2:$AI$3,2,0),4)</f>
        <v>€ 0.0834</v>
      </c>
      <c r="G1085" s="78" t="str">
        <f>VLOOKUP('Special Numbers_AT'!$AB$2,'Special Numbers_AT'!$AL$7:$AM$7,2,0)&amp;" "&amp;ROUNDUP('VG working'!G1085*HLOOKUP('Special Numbers_AT'!$AB$2,'Special Numbers_AT'!$AC$2:$AI$3,2,0),4)</f>
        <v>€ 0.0834</v>
      </c>
    </row>
    <row r="1086" spans="2:7" hidden="1" x14ac:dyDescent="0.35">
      <c r="B1086" s="78" t="s">
        <v>763</v>
      </c>
      <c r="C1086" s="77" t="s">
        <v>26</v>
      </c>
      <c r="D1086" s="77" t="s">
        <v>165</v>
      </c>
      <c r="E1086" s="77" t="s">
        <v>166</v>
      </c>
      <c r="F1086" s="78" t="str">
        <f>VLOOKUP('Special Numbers_AT'!$AB$2,'Special Numbers_AT'!$AL$7:$AM$7,2,0)&amp;" "&amp;ROUNDUP('VG working'!F1086*HLOOKUP('Special Numbers_AT'!$AB$2,'Special Numbers_AT'!$AC$2:$AI$3,2,0),4)</f>
        <v>€ 0.0834</v>
      </c>
      <c r="G1086" s="78" t="str">
        <f>VLOOKUP('Special Numbers_AT'!$AB$2,'Special Numbers_AT'!$AL$7:$AM$7,2,0)&amp;" "&amp;ROUNDUP('VG working'!G1086*HLOOKUP('Special Numbers_AT'!$AB$2,'Special Numbers_AT'!$AC$2:$AI$3,2,0),4)</f>
        <v>€ 0.0834</v>
      </c>
    </row>
    <row r="1087" spans="2:7" hidden="1" x14ac:dyDescent="0.35">
      <c r="B1087" s="78" t="s">
        <v>763</v>
      </c>
      <c r="C1087" s="77" t="s">
        <v>26</v>
      </c>
      <c r="D1087" s="77" t="s">
        <v>1819</v>
      </c>
      <c r="E1087" s="77" t="s">
        <v>1820</v>
      </c>
      <c r="F1087" s="78" t="str">
        <f>VLOOKUP('Special Numbers_AT'!$AB$2,'Special Numbers_AT'!$AL$7:$AM$7,2,0)&amp;" "&amp;ROUNDUP('VG working'!F1087*HLOOKUP('Special Numbers_AT'!$AB$2,'Special Numbers_AT'!$AC$2:$AI$3,2,0),4)</f>
        <v>€ 0.0834</v>
      </c>
      <c r="G1087" s="78" t="str">
        <f>VLOOKUP('Special Numbers_AT'!$AB$2,'Special Numbers_AT'!$AL$7:$AM$7,2,0)&amp;" "&amp;ROUNDUP('VG working'!G1087*HLOOKUP('Special Numbers_AT'!$AB$2,'Special Numbers_AT'!$AC$2:$AI$3,2,0),4)</f>
        <v>€ 0.0834</v>
      </c>
    </row>
    <row r="1088" spans="2:7" hidden="1" x14ac:dyDescent="0.35">
      <c r="B1088" s="78" t="s">
        <v>763</v>
      </c>
      <c r="C1088" s="77" t="s">
        <v>26</v>
      </c>
      <c r="D1088" s="77" t="s">
        <v>1821</v>
      </c>
      <c r="E1088" s="77" t="s">
        <v>1822</v>
      </c>
      <c r="F1088" s="78" t="str">
        <f>VLOOKUP('Special Numbers_AT'!$AB$2,'Special Numbers_AT'!$AL$7:$AM$7,2,0)&amp;" "&amp;ROUNDUP('VG working'!F1088*HLOOKUP('Special Numbers_AT'!$AB$2,'Special Numbers_AT'!$AC$2:$AI$3,2,0),4)</f>
        <v>€ 0.0834</v>
      </c>
      <c r="G1088" s="78" t="str">
        <f>VLOOKUP('Special Numbers_AT'!$AB$2,'Special Numbers_AT'!$AL$7:$AM$7,2,0)&amp;" "&amp;ROUNDUP('VG working'!G1088*HLOOKUP('Special Numbers_AT'!$AB$2,'Special Numbers_AT'!$AC$2:$AI$3,2,0),4)</f>
        <v>€ 0.0834</v>
      </c>
    </row>
    <row r="1089" spans="2:7" hidden="1" x14ac:dyDescent="0.35">
      <c r="B1089" s="78" t="s">
        <v>763</v>
      </c>
      <c r="C1089" s="77" t="s">
        <v>26</v>
      </c>
      <c r="D1089" s="77" t="s">
        <v>1823</v>
      </c>
      <c r="E1089" s="77" t="s">
        <v>1824</v>
      </c>
      <c r="F1089" s="78" t="str">
        <f>VLOOKUP('Special Numbers_AT'!$AB$2,'Special Numbers_AT'!$AL$7:$AM$7,2,0)&amp;" "&amp;ROUNDUP('VG working'!F1089*HLOOKUP('Special Numbers_AT'!$AB$2,'Special Numbers_AT'!$AC$2:$AI$3,2,0),4)</f>
        <v>€ 0.0834</v>
      </c>
      <c r="G1089" s="78" t="str">
        <f>VLOOKUP('Special Numbers_AT'!$AB$2,'Special Numbers_AT'!$AL$7:$AM$7,2,0)&amp;" "&amp;ROUNDUP('VG working'!G1089*HLOOKUP('Special Numbers_AT'!$AB$2,'Special Numbers_AT'!$AC$2:$AI$3,2,0),4)</f>
        <v>€ 0.0834</v>
      </c>
    </row>
    <row r="1090" spans="2:7" hidden="1" x14ac:dyDescent="0.35">
      <c r="B1090" s="78" t="s">
        <v>763</v>
      </c>
      <c r="C1090" s="77" t="s">
        <v>26</v>
      </c>
      <c r="D1090" s="77" t="s">
        <v>1825</v>
      </c>
      <c r="E1090" s="77" t="s">
        <v>1826</v>
      </c>
      <c r="F1090" s="78" t="str">
        <f>VLOOKUP('Special Numbers_AT'!$AB$2,'Special Numbers_AT'!$AL$7:$AM$7,2,0)&amp;" "&amp;ROUNDUP('VG working'!F1090*HLOOKUP('Special Numbers_AT'!$AB$2,'Special Numbers_AT'!$AC$2:$AI$3,2,0),4)</f>
        <v>€ 0.0834</v>
      </c>
      <c r="G1090" s="78" t="str">
        <f>VLOOKUP('Special Numbers_AT'!$AB$2,'Special Numbers_AT'!$AL$7:$AM$7,2,0)&amp;" "&amp;ROUNDUP('VG working'!G1090*HLOOKUP('Special Numbers_AT'!$AB$2,'Special Numbers_AT'!$AC$2:$AI$3,2,0),4)</f>
        <v>€ 0.0834</v>
      </c>
    </row>
    <row r="1091" spans="2:7" hidden="1" x14ac:dyDescent="0.35">
      <c r="B1091" s="78" t="s">
        <v>763</v>
      </c>
      <c r="C1091" s="77" t="s">
        <v>26</v>
      </c>
      <c r="D1091" s="77" t="s">
        <v>169</v>
      </c>
      <c r="E1091" s="77" t="s">
        <v>170</v>
      </c>
      <c r="F1091" s="78" t="str">
        <f>VLOOKUP('Special Numbers_AT'!$AB$2,'Special Numbers_AT'!$AL$7:$AM$7,2,0)&amp;" "&amp;ROUNDUP('VG working'!F1091*HLOOKUP('Special Numbers_AT'!$AB$2,'Special Numbers_AT'!$AC$2:$AI$3,2,0),4)</f>
        <v>€ 0.0834</v>
      </c>
      <c r="G1091" s="78" t="str">
        <f>VLOOKUP('Special Numbers_AT'!$AB$2,'Special Numbers_AT'!$AL$7:$AM$7,2,0)&amp;" "&amp;ROUNDUP('VG working'!G1091*HLOOKUP('Special Numbers_AT'!$AB$2,'Special Numbers_AT'!$AC$2:$AI$3,2,0),4)</f>
        <v>€ 0.0834</v>
      </c>
    </row>
    <row r="1092" spans="2:7" hidden="1" x14ac:dyDescent="0.35">
      <c r="B1092" s="78" t="s">
        <v>764</v>
      </c>
      <c r="C1092" s="77" t="s">
        <v>26</v>
      </c>
      <c r="D1092" s="77" t="s">
        <v>1827</v>
      </c>
      <c r="E1092" s="77" t="s">
        <v>1828</v>
      </c>
      <c r="F1092" s="78" t="str">
        <f>VLOOKUP('Special Numbers_AT'!$AB$2,'Special Numbers_AT'!$AL$7:$AM$7,2,0)&amp;" "&amp;ROUNDUP('VG working'!F1092*HLOOKUP('Special Numbers_AT'!$AB$2,'Special Numbers_AT'!$AC$2:$AI$3,2,0),4)</f>
        <v>€ 0.1667</v>
      </c>
      <c r="G1092" s="78" t="str">
        <f>VLOOKUP('Special Numbers_AT'!$AB$2,'Special Numbers_AT'!$AL$7:$AM$7,2,0)&amp;" "&amp;ROUNDUP('VG working'!G1092*HLOOKUP('Special Numbers_AT'!$AB$2,'Special Numbers_AT'!$AC$2:$AI$3,2,0),4)</f>
        <v>€ 0.1667</v>
      </c>
    </row>
    <row r="1093" spans="2:7" hidden="1" x14ac:dyDescent="0.35">
      <c r="B1093" s="78" t="s">
        <v>764</v>
      </c>
      <c r="C1093" s="77" t="s">
        <v>26</v>
      </c>
      <c r="D1093" s="77" t="s">
        <v>1829</v>
      </c>
      <c r="E1093" s="77" t="s">
        <v>1830</v>
      </c>
      <c r="F1093" s="78" t="str">
        <f>VLOOKUP('Special Numbers_AT'!$AB$2,'Special Numbers_AT'!$AL$7:$AM$7,2,0)&amp;" "&amp;ROUNDUP('VG working'!F1093*HLOOKUP('Special Numbers_AT'!$AB$2,'Special Numbers_AT'!$AC$2:$AI$3,2,0),4)</f>
        <v>€ 0.1667</v>
      </c>
      <c r="G1093" s="78" t="str">
        <f>VLOOKUP('Special Numbers_AT'!$AB$2,'Special Numbers_AT'!$AL$7:$AM$7,2,0)&amp;" "&amp;ROUNDUP('VG working'!G1093*HLOOKUP('Special Numbers_AT'!$AB$2,'Special Numbers_AT'!$AC$2:$AI$3,2,0),4)</f>
        <v>€ 0.1667</v>
      </c>
    </row>
    <row r="1094" spans="2:7" hidden="1" x14ac:dyDescent="0.35">
      <c r="B1094" s="78" t="s">
        <v>764</v>
      </c>
      <c r="C1094" s="77" t="s">
        <v>26</v>
      </c>
      <c r="D1094" s="77" t="s">
        <v>1831</v>
      </c>
      <c r="E1094" s="77" t="s">
        <v>1832</v>
      </c>
      <c r="F1094" s="78" t="str">
        <f>VLOOKUP('Special Numbers_AT'!$AB$2,'Special Numbers_AT'!$AL$7:$AM$7,2,0)&amp;" "&amp;ROUNDUP('VG working'!F1094*HLOOKUP('Special Numbers_AT'!$AB$2,'Special Numbers_AT'!$AC$2:$AI$3,2,0),4)</f>
        <v>€ 0.1667</v>
      </c>
      <c r="G1094" s="78" t="str">
        <f>VLOOKUP('Special Numbers_AT'!$AB$2,'Special Numbers_AT'!$AL$7:$AM$7,2,0)&amp;" "&amp;ROUNDUP('VG working'!G1094*HLOOKUP('Special Numbers_AT'!$AB$2,'Special Numbers_AT'!$AC$2:$AI$3,2,0),4)</f>
        <v>€ 0.1667</v>
      </c>
    </row>
    <row r="1095" spans="2:7" hidden="1" x14ac:dyDescent="0.35">
      <c r="B1095" s="78" t="s">
        <v>764</v>
      </c>
      <c r="C1095" s="77" t="s">
        <v>26</v>
      </c>
      <c r="D1095" s="77" t="s">
        <v>1833</v>
      </c>
      <c r="E1095" s="77" t="s">
        <v>1834</v>
      </c>
      <c r="F1095" s="78" t="str">
        <f>VLOOKUP('Special Numbers_AT'!$AB$2,'Special Numbers_AT'!$AL$7:$AM$7,2,0)&amp;" "&amp;ROUNDUP('VG working'!F1095*HLOOKUP('Special Numbers_AT'!$AB$2,'Special Numbers_AT'!$AC$2:$AI$3,2,0),4)</f>
        <v>€ 0.1667</v>
      </c>
      <c r="G1095" s="78" t="str">
        <f>VLOOKUP('Special Numbers_AT'!$AB$2,'Special Numbers_AT'!$AL$7:$AM$7,2,0)&amp;" "&amp;ROUNDUP('VG working'!G1095*HLOOKUP('Special Numbers_AT'!$AB$2,'Special Numbers_AT'!$AC$2:$AI$3,2,0),4)</f>
        <v>€ 0.1667</v>
      </c>
    </row>
    <row r="1096" spans="2:7" hidden="1" x14ac:dyDescent="0.35">
      <c r="B1096" s="78" t="s">
        <v>764</v>
      </c>
      <c r="C1096" s="77" t="s">
        <v>26</v>
      </c>
      <c r="D1096" s="77" t="s">
        <v>802</v>
      </c>
      <c r="E1096" s="77" t="s">
        <v>1835</v>
      </c>
      <c r="F1096" s="78" t="str">
        <f>VLOOKUP('Special Numbers_AT'!$AB$2,'Special Numbers_AT'!$AL$7:$AM$7,2,0)&amp;" "&amp;ROUNDUP('VG working'!F1096*HLOOKUP('Special Numbers_AT'!$AB$2,'Special Numbers_AT'!$AC$2:$AI$3,2,0),4)</f>
        <v>€ 0.1667</v>
      </c>
      <c r="G1096" s="78" t="str">
        <f>VLOOKUP('Special Numbers_AT'!$AB$2,'Special Numbers_AT'!$AL$7:$AM$7,2,0)&amp;" "&amp;ROUNDUP('VG working'!G1096*HLOOKUP('Special Numbers_AT'!$AB$2,'Special Numbers_AT'!$AC$2:$AI$3,2,0),4)</f>
        <v>€ 0.1667</v>
      </c>
    </row>
    <row r="1097" spans="2:7" hidden="1" x14ac:dyDescent="0.35">
      <c r="B1097" s="78" t="s">
        <v>764</v>
      </c>
      <c r="C1097" s="77" t="s">
        <v>26</v>
      </c>
      <c r="D1097" s="77" t="s">
        <v>1836</v>
      </c>
      <c r="E1097" s="77" t="s">
        <v>1837</v>
      </c>
      <c r="F1097" s="78" t="str">
        <f>VLOOKUP('Special Numbers_AT'!$AB$2,'Special Numbers_AT'!$AL$7:$AM$7,2,0)&amp;" "&amp;ROUNDUP('VG working'!F1097*HLOOKUP('Special Numbers_AT'!$AB$2,'Special Numbers_AT'!$AC$2:$AI$3,2,0),4)</f>
        <v>€ 0.1667</v>
      </c>
      <c r="G1097" s="78" t="str">
        <f>VLOOKUP('Special Numbers_AT'!$AB$2,'Special Numbers_AT'!$AL$7:$AM$7,2,0)&amp;" "&amp;ROUNDUP('VG working'!G1097*HLOOKUP('Special Numbers_AT'!$AB$2,'Special Numbers_AT'!$AC$2:$AI$3,2,0),4)</f>
        <v>€ 0.1667</v>
      </c>
    </row>
    <row r="1098" spans="2:7" hidden="1" x14ac:dyDescent="0.35">
      <c r="B1098" s="78" t="s">
        <v>764</v>
      </c>
      <c r="C1098" s="77" t="s">
        <v>26</v>
      </c>
      <c r="D1098" s="77" t="s">
        <v>1838</v>
      </c>
      <c r="E1098" s="77" t="s">
        <v>1839</v>
      </c>
      <c r="F1098" s="78" t="str">
        <f>VLOOKUP('Special Numbers_AT'!$AB$2,'Special Numbers_AT'!$AL$7:$AM$7,2,0)&amp;" "&amp;ROUNDUP('VG working'!F1098*HLOOKUP('Special Numbers_AT'!$AB$2,'Special Numbers_AT'!$AC$2:$AI$3,2,0),4)</f>
        <v>€ 0.1667</v>
      </c>
      <c r="G1098" s="78" t="str">
        <f>VLOOKUP('Special Numbers_AT'!$AB$2,'Special Numbers_AT'!$AL$7:$AM$7,2,0)&amp;" "&amp;ROUNDUP('VG working'!G1098*HLOOKUP('Special Numbers_AT'!$AB$2,'Special Numbers_AT'!$AC$2:$AI$3,2,0),4)</f>
        <v>€ 0.1667</v>
      </c>
    </row>
    <row r="1099" spans="2:7" hidden="1" x14ac:dyDescent="0.35">
      <c r="B1099" s="78" t="s">
        <v>770</v>
      </c>
      <c r="C1099" s="77" t="s">
        <v>26</v>
      </c>
      <c r="D1099" s="77" t="s">
        <v>1840</v>
      </c>
      <c r="E1099" s="77" t="s">
        <v>1841</v>
      </c>
      <c r="F1099" s="78" t="str">
        <f>VLOOKUP('Special Numbers_AT'!$AB$2,'Special Numbers_AT'!$AL$7:$AM$7,2,0)&amp;" "&amp;ROUNDUP('VG working'!F1099*HLOOKUP('Special Numbers_AT'!$AB$2,'Special Numbers_AT'!$AC$2:$AI$3,2,0),4)</f>
        <v>€ 0.25</v>
      </c>
      <c r="G1099" s="78" t="str">
        <f>VLOOKUP('Special Numbers_AT'!$AB$2,'Special Numbers_AT'!$AL$7:$AM$7,2,0)&amp;" "&amp;ROUNDUP('VG working'!G1099*HLOOKUP('Special Numbers_AT'!$AB$2,'Special Numbers_AT'!$AC$2:$AI$3,2,0),4)</f>
        <v>€ 0.25</v>
      </c>
    </row>
    <row r="1100" spans="2:7" hidden="1" x14ac:dyDescent="0.35">
      <c r="B1100" s="78" t="s">
        <v>770</v>
      </c>
      <c r="C1100" s="77" t="s">
        <v>26</v>
      </c>
      <c r="D1100" s="77" t="s">
        <v>806</v>
      </c>
      <c r="E1100" s="77" t="s">
        <v>807</v>
      </c>
      <c r="F1100" s="78" t="str">
        <f>VLOOKUP('Special Numbers_AT'!$AB$2,'Special Numbers_AT'!$AL$7:$AM$7,2,0)&amp;" "&amp;ROUNDUP('VG working'!F1100*HLOOKUP('Special Numbers_AT'!$AB$2,'Special Numbers_AT'!$AC$2:$AI$3,2,0),4)</f>
        <v>€ 0.25</v>
      </c>
      <c r="G1100" s="78" t="str">
        <f>VLOOKUP('Special Numbers_AT'!$AB$2,'Special Numbers_AT'!$AL$7:$AM$7,2,0)&amp;" "&amp;ROUNDUP('VG working'!G1100*HLOOKUP('Special Numbers_AT'!$AB$2,'Special Numbers_AT'!$AC$2:$AI$3,2,0),4)</f>
        <v>€ 0.25</v>
      </c>
    </row>
    <row r="1101" spans="2:7" hidden="1" x14ac:dyDescent="0.35">
      <c r="B1101" s="78" t="s">
        <v>770</v>
      </c>
      <c r="C1101" s="77" t="s">
        <v>26</v>
      </c>
      <c r="D1101" s="77" t="s">
        <v>812</v>
      </c>
      <c r="E1101" s="77" t="s">
        <v>813</v>
      </c>
      <c r="F1101" s="78" t="str">
        <f>VLOOKUP('Special Numbers_AT'!$AB$2,'Special Numbers_AT'!$AL$7:$AM$7,2,0)&amp;" "&amp;ROUNDUP('VG working'!F1101*HLOOKUP('Special Numbers_AT'!$AB$2,'Special Numbers_AT'!$AC$2:$AI$3,2,0),4)</f>
        <v>€ 0.25</v>
      </c>
      <c r="G1101" s="78" t="str">
        <f>VLOOKUP('Special Numbers_AT'!$AB$2,'Special Numbers_AT'!$AL$7:$AM$7,2,0)&amp;" "&amp;ROUNDUP('VG working'!G1101*HLOOKUP('Special Numbers_AT'!$AB$2,'Special Numbers_AT'!$AC$2:$AI$3,2,0),4)</f>
        <v>€ 0.25</v>
      </c>
    </row>
    <row r="1102" spans="2:7" hidden="1" x14ac:dyDescent="0.35">
      <c r="B1102" s="78" t="s">
        <v>770</v>
      </c>
      <c r="C1102" s="77" t="s">
        <v>26</v>
      </c>
      <c r="D1102" s="77" t="s">
        <v>1842</v>
      </c>
      <c r="E1102" s="77" t="s">
        <v>1843</v>
      </c>
      <c r="F1102" s="78" t="str">
        <f>VLOOKUP('Special Numbers_AT'!$AB$2,'Special Numbers_AT'!$AL$7:$AM$7,2,0)&amp;" "&amp;ROUNDUP('VG working'!F1102*HLOOKUP('Special Numbers_AT'!$AB$2,'Special Numbers_AT'!$AC$2:$AI$3,2,0),4)</f>
        <v>€ 0.25</v>
      </c>
      <c r="G1102" s="78" t="str">
        <f>VLOOKUP('Special Numbers_AT'!$AB$2,'Special Numbers_AT'!$AL$7:$AM$7,2,0)&amp;" "&amp;ROUNDUP('VG working'!G1102*HLOOKUP('Special Numbers_AT'!$AB$2,'Special Numbers_AT'!$AC$2:$AI$3,2,0),4)</f>
        <v>€ 0.25</v>
      </c>
    </row>
    <row r="1103" spans="2:7" hidden="1" x14ac:dyDescent="0.35">
      <c r="B1103" s="78" t="s">
        <v>770</v>
      </c>
      <c r="C1103" s="77" t="s">
        <v>26</v>
      </c>
      <c r="D1103" s="77" t="s">
        <v>1844</v>
      </c>
      <c r="E1103" s="77" t="s">
        <v>1845</v>
      </c>
      <c r="F1103" s="78" t="str">
        <f>VLOOKUP('Special Numbers_AT'!$AB$2,'Special Numbers_AT'!$AL$7:$AM$7,2,0)&amp;" "&amp;ROUNDUP('VG working'!F1103*HLOOKUP('Special Numbers_AT'!$AB$2,'Special Numbers_AT'!$AC$2:$AI$3,2,0),4)</f>
        <v>€ 0.25</v>
      </c>
      <c r="G1103" s="78" t="str">
        <f>VLOOKUP('Special Numbers_AT'!$AB$2,'Special Numbers_AT'!$AL$7:$AM$7,2,0)&amp;" "&amp;ROUNDUP('VG working'!G1103*HLOOKUP('Special Numbers_AT'!$AB$2,'Special Numbers_AT'!$AC$2:$AI$3,2,0),4)</f>
        <v>€ 0.25</v>
      </c>
    </row>
    <row r="1104" spans="2:7" hidden="1" x14ac:dyDescent="0.35">
      <c r="B1104" s="78" t="s">
        <v>770</v>
      </c>
      <c r="C1104" s="77" t="s">
        <v>26</v>
      </c>
      <c r="D1104" s="77" t="s">
        <v>1846</v>
      </c>
      <c r="E1104" s="77" t="s">
        <v>1847</v>
      </c>
      <c r="F1104" s="78" t="str">
        <f>VLOOKUP('Special Numbers_AT'!$AB$2,'Special Numbers_AT'!$AL$7:$AM$7,2,0)&amp;" "&amp;ROUNDUP('VG working'!F1104*HLOOKUP('Special Numbers_AT'!$AB$2,'Special Numbers_AT'!$AC$2:$AI$3,2,0),4)</f>
        <v>€ 0.25</v>
      </c>
      <c r="G1104" s="78" t="str">
        <f>VLOOKUP('Special Numbers_AT'!$AB$2,'Special Numbers_AT'!$AL$7:$AM$7,2,0)&amp;" "&amp;ROUNDUP('VG working'!G1104*HLOOKUP('Special Numbers_AT'!$AB$2,'Special Numbers_AT'!$AC$2:$AI$3,2,0),4)</f>
        <v>€ 0.25</v>
      </c>
    </row>
    <row r="1105" spans="2:7" hidden="1" x14ac:dyDescent="0.35">
      <c r="B1105" s="78" t="s">
        <v>770</v>
      </c>
      <c r="C1105" s="77" t="s">
        <v>26</v>
      </c>
      <c r="D1105" s="77" t="s">
        <v>1848</v>
      </c>
      <c r="E1105" s="77" t="s">
        <v>1848</v>
      </c>
      <c r="F1105" s="78" t="str">
        <f>VLOOKUP('Special Numbers_AT'!$AB$2,'Special Numbers_AT'!$AL$7:$AM$7,2,0)&amp;" "&amp;ROUNDUP('VG working'!F1105*HLOOKUP('Special Numbers_AT'!$AB$2,'Special Numbers_AT'!$AC$2:$AI$3,2,0),4)</f>
        <v>€ 0.25</v>
      </c>
      <c r="G1105" s="78" t="str">
        <f>VLOOKUP('Special Numbers_AT'!$AB$2,'Special Numbers_AT'!$AL$7:$AM$7,2,0)&amp;" "&amp;ROUNDUP('VG working'!G1105*HLOOKUP('Special Numbers_AT'!$AB$2,'Special Numbers_AT'!$AC$2:$AI$3,2,0),4)</f>
        <v>€ 0.25</v>
      </c>
    </row>
    <row r="1106" spans="2:7" hidden="1" x14ac:dyDescent="0.35">
      <c r="B1106" s="78" t="s">
        <v>770</v>
      </c>
      <c r="C1106" s="77" t="s">
        <v>26</v>
      </c>
      <c r="D1106" s="77" t="s">
        <v>1849</v>
      </c>
      <c r="E1106" s="77" t="s">
        <v>1850</v>
      </c>
      <c r="F1106" s="78" t="str">
        <f>VLOOKUP('Special Numbers_AT'!$AB$2,'Special Numbers_AT'!$AL$7:$AM$7,2,0)&amp;" "&amp;ROUNDUP('VG working'!F1106*HLOOKUP('Special Numbers_AT'!$AB$2,'Special Numbers_AT'!$AC$2:$AI$3,2,0),4)</f>
        <v>€ 0.25</v>
      </c>
      <c r="G1106" s="78" t="str">
        <f>VLOOKUP('Special Numbers_AT'!$AB$2,'Special Numbers_AT'!$AL$7:$AM$7,2,0)&amp;" "&amp;ROUNDUP('VG working'!G1106*HLOOKUP('Special Numbers_AT'!$AB$2,'Special Numbers_AT'!$AC$2:$AI$3,2,0),4)</f>
        <v>€ 0.25</v>
      </c>
    </row>
    <row r="1107" spans="2:7" hidden="1" x14ac:dyDescent="0.35">
      <c r="B1107" s="78" t="s">
        <v>770</v>
      </c>
      <c r="C1107" s="77" t="s">
        <v>26</v>
      </c>
      <c r="D1107" s="77" t="s">
        <v>177</v>
      </c>
      <c r="E1107" s="77" t="s">
        <v>178</v>
      </c>
      <c r="F1107" s="78" t="str">
        <f>VLOOKUP('Special Numbers_AT'!$AB$2,'Special Numbers_AT'!$AL$7:$AM$7,2,0)&amp;" "&amp;ROUNDUP('VG working'!F1107*HLOOKUP('Special Numbers_AT'!$AB$2,'Special Numbers_AT'!$AC$2:$AI$3,2,0),4)</f>
        <v>€ 0.25</v>
      </c>
      <c r="G1107" s="78" t="str">
        <f>VLOOKUP('Special Numbers_AT'!$AB$2,'Special Numbers_AT'!$AL$7:$AM$7,2,0)&amp;" "&amp;ROUNDUP('VG working'!G1107*HLOOKUP('Special Numbers_AT'!$AB$2,'Special Numbers_AT'!$AC$2:$AI$3,2,0),4)</f>
        <v>€ 0.25</v>
      </c>
    </row>
    <row r="1108" spans="2:7" hidden="1" x14ac:dyDescent="0.35">
      <c r="B1108" s="78" t="s">
        <v>770</v>
      </c>
      <c r="C1108" s="77" t="s">
        <v>26</v>
      </c>
      <c r="D1108" s="77" t="s">
        <v>1851</v>
      </c>
      <c r="E1108" s="77" t="s">
        <v>1852</v>
      </c>
      <c r="F1108" s="78" t="str">
        <f>VLOOKUP('Special Numbers_AT'!$AB$2,'Special Numbers_AT'!$AL$7:$AM$7,2,0)&amp;" "&amp;ROUNDUP('VG working'!F1108*HLOOKUP('Special Numbers_AT'!$AB$2,'Special Numbers_AT'!$AC$2:$AI$3,2,0),4)</f>
        <v>€ 0.25</v>
      </c>
      <c r="G1108" s="78" t="str">
        <f>VLOOKUP('Special Numbers_AT'!$AB$2,'Special Numbers_AT'!$AL$7:$AM$7,2,0)&amp;" "&amp;ROUNDUP('VG working'!G1108*HLOOKUP('Special Numbers_AT'!$AB$2,'Special Numbers_AT'!$AC$2:$AI$3,2,0),4)</f>
        <v>€ 0.25</v>
      </c>
    </row>
    <row r="1109" spans="2:7" hidden="1" x14ac:dyDescent="0.35">
      <c r="B1109" s="78" t="s">
        <v>770</v>
      </c>
      <c r="C1109" s="77" t="s">
        <v>26</v>
      </c>
      <c r="D1109" s="77" t="s">
        <v>1853</v>
      </c>
      <c r="E1109" s="77" t="s">
        <v>1853</v>
      </c>
      <c r="F1109" s="78" t="str">
        <f>VLOOKUP('Special Numbers_AT'!$AB$2,'Special Numbers_AT'!$AL$7:$AM$7,2,0)&amp;" "&amp;ROUNDUP('VG working'!F1109*HLOOKUP('Special Numbers_AT'!$AB$2,'Special Numbers_AT'!$AC$2:$AI$3,2,0),4)</f>
        <v>€ 0.25</v>
      </c>
      <c r="G1109" s="78" t="str">
        <f>VLOOKUP('Special Numbers_AT'!$AB$2,'Special Numbers_AT'!$AL$7:$AM$7,2,0)&amp;" "&amp;ROUNDUP('VG working'!G1109*HLOOKUP('Special Numbers_AT'!$AB$2,'Special Numbers_AT'!$AC$2:$AI$3,2,0),4)</f>
        <v>€ 0.25</v>
      </c>
    </row>
    <row r="1110" spans="2:7" hidden="1" x14ac:dyDescent="0.35">
      <c r="B1110" s="78" t="s">
        <v>770</v>
      </c>
      <c r="C1110" s="77" t="s">
        <v>26</v>
      </c>
      <c r="D1110" s="77" t="s">
        <v>1854</v>
      </c>
      <c r="E1110" s="77" t="s">
        <v>1855</v>
      </c>
      <c r="F1110" s="78" t="str">
        <f>VLOOKUP('Special Numbers_AT'!$AB$2,'Special Numbers_AT'!$AL$7:$AM$7,2,0)&amp;" "&amp;ROUNDUP('VG working'!F1110*HLOOKUP('Special Numbers_AT'!$AB$2,'Special Numbers_AT'!$AC$2:$AI$3,2,0),4)</f>
        <v>€ 0.25</v>
      </c>
      <c r="G1110" s="78" t="str">
        <f>VLOOKUP('Special Numbers_AT'!$AB$2,'Special Numbers_AT'!$AL$7:$AM$7,2,0)&amp;" "&amp;ROUNDUP('VG working'!G1110*HLOOKUP('Special Numbers_AT'!$AB$2,'Special Numbers_AT'!$AC$2:$AI$3,2,0),4)</f>
        <v>€ 0.25</v>
      </c>
    </row>
    <row r="1111" spans="2:7" hidden="1" x14ac:dyDescent="0.35">
      <c r="B1111" s="78" t="s">
        <v>765</v>
      </c>
      <c r="C1111" s="77" t="s">
        <v>26</v>
      </c>
      <c r="D1111" s="77" t="s">
        <v>1856</v>
      </c>
      <c r="E1111" s="77" t="s">
        <v>1857</v>
      </c>
      <c r="F1111" s="78" t="str">
        <f>VLOOKUP('Special Numbers_AT'!$AB$2,'Special Numbers_AT'!$AL$7:$AM$7,2,0)&amp;" "&amp;ROUNDUP('VG working'!F1111*HLOOKUP('Special Numbers_AT'!$AB$2,'Special Numbers_AT'!$AC$2:$AI$3,2,0),4)</f>
        <v>€ 0.3334</v>
      </c>
      <c r="G1111" s="78" t="str">
        <f>VLOOKUP('Special Numbers_AT'!$AB$2,'Special Numbers_AT'!$AL$7:$AM$7,2,0)&amp;" "&amp;ROUNDUP('VG working'!G1111*HLOOKUP('Special Numbers_AT'!$AB$2,'Special Numbers_AT'!$AC$2:$AI$3,2,0),4)</f>
        <v>€ 0.3334</v>
      </c>
    </row>
    <row r="1112" spans="2:7" hidden="1" x14ac:dyDescent="0.35">
      <c r="B1112" s="78" t="s">
        <v>765</v>
      </c>
      <c r="C1112" s="77" t="s">
        <v>26</v>
      </c>
      <c r="D1112" s="77" t="s">
        <v>1858</v>
      </c>
      <c r="E1112" s="77" t="s">
        <v>1859</v>
      </c>
      <c r="F1112" s="78" t="str">
        <f>VLOOKUP('Special Numbers_AT'!$AB$2,'Special Numbers_AT'!$AL$7:$AM$7,2,0)&amp;" "&amp;ROUNDUP('VG working'!F1112*HLOOKUP('Special Numbers_AT'!$AB$2,'Special Numbers_AT'!$AC$2:$AI$3,2,0),4)</f>
        <v>€ 0.3334</v>
      </c>
      <c r="G1112" s="78" t="str">
        <f>VLOOKUP('Special Numbers_AT'!$AB$2,'Special Numbers_AT'!$AL$7:$AM$7,2,0)&amp;" "&amp;ROUNDUP('VG working'!G1112*HLOOKUP('Special Numbers_AT'!$AB$2,'Special Numbers_AT'!$AC$2:$AI$3,2,0),4)</f>
        <v>€ 0.3334</v>
      </c>
    </row>
    <row r="1113" spans="2:7" hidden="1" x14ac:dyDescent="0.35">
      <c r="B1113" s="78" t="s">
        <v>765</v>
      </c>
      <c r="C1113" s="77" t="s">
        <v>26</v>
      </c>
      <c r="D1113" s="77" t="s">
        <v>1860</v>
      </c>
      <c r="E1113" s="77" t="s">
        <v>1861</v>
      </c>
      <c r="F1113" s="78" t="str">
        <f>VLOOKUP('Special Numbers_AT'!$AB$2,'Special Numbers_AT'!$AL$7:$AM$7,2,0)&amp;" "&amp;ROUNDUP('VG working'!F1113*HLOOKUP('Special Numbers_AT'!$AB$2,'Special Numbers_AT'!$AC$2:$AI$3,2,0),4)</f>
        <v>€ 0.3334</v>
      </c>
      <c r="G1113" s="78" t="str">
        <f>VLOOKUP('Special Numbers_AT'!$AB$2,'Special Numbers_AT'!$AL$7:$AM$7,2,0)&amp;" "&amp;ROUNDUP('VG working'!G1113*HLOOKUP('Special Numbers_AT'!$AB$2,'Special Numbers_AT'!$AC$2:$AI$3,2,0),4)</f>
        <v>€ 0.3334</v>
      </c>
    </row>
    <row r="1114" spans="2:7" hidden="1" x14ac:dyDescent="0.35">
      <c r="B1114" s="78" t="s">
        <v>765</v>
      </c>
      <c r="C1114" s="77" t="s">
        <v>26</v>
      </c>
      <c r="D1114" s="77" t="s">
        <v>1862</v>
      </c>
      <c r="E1114" s="77" t="s">
        <v>1863</v>
      </c>
      <c r="F1114" s="78" t="str">
        <f>VLOOKUP('Special Numbers_AT'!$AB$2,'Special Numbers_AT'!$AL$7:$AM$7,2,0)&amp;" "&amp;ROUNDUP('VG working'!F1114*HLOOKUP('Special Numbers_AT'!$AB$2,'Special Numbers_AT'!$AC$2:$AI$3,2,0),4)</f>
        <v>€ 0.3334</v>
      </c>
      <c r="G1114" s="78" t="str">
        <f>VLOOKUP('Special Numbers_AT'!$AB$2,'Special Numbers_AT'!$AL$7:$AM$7,2,0)&amp;" "&amp;ROUNDUP('VG working'!G1114*HLOOKUP('Special Numbers_AT'!$AB$2,'Special Numbers_AT'!$AC$2:$AI$3,2,0),4)</f>
        <v>€ 0.3334</v>
      </c>
    </row>
    <row r="1115" spans="2:7" hidden="1" x14ac:dyDescent="0.35">
      <c r="B1115" s="78" t="s">
        <v>765</v>
      </c>
      <c r="C1115" s="77" t="s">
        <v>26</v>
      </c>
      <c r="D1115" s="77" t="s">
        <v>1864</v>
      </c>
      <c r="E1115" s="77" t="s">
        <v>1865</v>
      </c>
      <c r="F1115" s="78" t="str">
        <f>VLOOKUP('Special Numbers_AT'!$AB$2,'Special Numbers_AT'!$AL$7:$AM$7,2,0)&amp;" "&amp;ROUNDUP('VG working'!F1115*HLOOKUP('Special Numbers_AT'!$AB$2,'Special Numbers_AT'!$AC$2:$AI$3,2,0),4)</f>
        <v>€ 0.3334</v>
      </c>
      <c r="G1115" s="78" t="str">
        <f>VLOOKUP('Special Numbers_AT'!$AB$2,'Special Numbers_AT'!$AL$7:$AM$7,2,0)&amp;" "&amp;ROUNDUP('VG working'!G1115*HLOOKUP('Special Numbers_AT'!$AB$2,'Special Numbers_AT'!$AC$2:$AI$3,2,0),4)</f>
        <v>€ 0.3334</v>
      </c>
    </row>
    <row r="1116" spans="2:7" hidden="1" x14ac:dyDescent="0.35">
      <c r="B1116" s="78" t="s">
        <v>765</v>
      </c>
      <c r="C1116" s="77" t="s">
        <v>26</v>
      </c>
      <c r="D1116" s="77" t="s">
        <v>1866</v>
      </c>
      <c r="E1116" s="77" t="s">
        <v>1867</v>
      </c>
      <c r="F1116" s="78" t="str">
        <f>VLOOKUP('Special Numbers_AT'!$AB$2,'Special Numbers_AT'!$AL$7:$AM$7,2,0)&amp;" "&amp;ROUNDUP('VG working'!F1116*HLOOKUP('Special Numbers_AT'!$AB$2,'Special Numbers_AT'!$AC$2:$AI$3,2,0),4)</f>
        <v>€ 0.3334</v>
      </c>
      <c r="G1116" s="78" t="str">
        <f>VLOOKUP('Special Numbers_AT'!$AB$2,'Special Numbers_AT'!$AL$7:$AM$7,2,0)&amp;" "&amp;ROUNDUP('VG working'!G1116*HLOOKUP('Special Numbers_AT'!$AB$2,'Special Numbers_AT'!$AC$2:$AI$3,2,0),4)</f>
        <v>€ 0.3334</v>
      </c>
    </row>
    <row r="1117" spans="2:7" hidden="1" x14ac:dyDescent="0.35">
      <c r="B1117" s="78" t="s">
        <v>765</v>
      </c>
      <c r="C1117" s="77" t="s">
        <v>26</v>
      </c>
      <c r="D1117" s="77" t="s">
        <v>1868</v>
      </c>
      <c r="E1117" s="77" t="s">
        <v>1869</v>
      </c>
      <c r="F1117" s="78" t="str">
        <f>VLOOKUP('Special Numbers_AT'!$AB$2,'Special Numbers_AT'!$AL$7:$AM$7,2,0)&amp;" "&amp;ROUNDUP('VG working'!F1117*HLOOKUP('Special Numbers_AT'!$AB$2,'Special Numbers_AT'!$AC$2:$AI$3,2,0),4)</f>
        <v>€ 0.3334</v>
      </c>
      <c r="G1117" s="78" t="str">
        <f>VLOOKUP('Special Numbers_AT'!$AB$2,'Special Numbers_AT'!$AL$7:$AM$7,2,0)&amp;" "&amp;ROUNDUP('VG working'!G1117*HLOOKUP('Special Numbers_AT'!$AB$2,'Special Numbers_AT'!$AC$2:$AI$3,2,0),4)</f>
        <v>€ 0.3334</v>
      </c>
    </row>
    <row r="1118" spans="2:7" hidden="1" x14ac:dyDescent="0.35">
      <c r="B1118" s="78" t="s">
        <v>765</v>
      </c>
      <c r="C1118" s="77" t="s">
        <v>26</v>
      </c>
      <c r="D1118" s="77" t="s">
        <v>1870</v>
      </c>
      <c r="E1118" s="77" t="s">
        <v>1871</v>
      </c>
      <c r="F1118" s="78" t="str">
        <f>VLOOKUP('Special Numbers_AT'!$AB$2,'Special Numbers_AT'!$AL$7:$AM$7,2,0)&amp;" "&amp;ROUNDUP('VG working'!F1118*HLOOKUP('Special Numbers_AT'!$AB$2,'Special Numbers_AT'!$AC$2:$AI$3,2,0),4)</f>
        <v>€ 0.3334</v>
      </c>
      <c r="G1118" s="78" t="str">
        <f>VLOOKUP('Special Numbers_AT'!$AB$2,'Special Numbers_AT'!$AL$7:$AM$7,2,0)&amp;" "&amp;ROUNDUP('VG working'!G1118*HLOOKUP('Special Numbers_AT'!$AB$2,'Special Numbers_AT'!$AC$2:$AI$3,2,0),4)</f>
        <v>€ 0.3334</v>
      </c>
    </row>
    <row r="1119" spans="2:7" hidden="1" x14ac:dyDescent="0.35">
      <c r="B1119" s="78" t="s">
        <v>765</v>
      </c>
      <c r="C1119" s="77" t="s">
        <v>26</v>
      </c>
      <c r="D1119" s="77" t="s">
        <v>1872</v>
      </c>
      <c r="E1119" s="77" t="s">
        <v>1873</v>
      </c>
      <c r="F1119" s="78" t="str">
        <f>VLOOKUP('Special Numbers_AT'!$AB$2,'Special Numbers_AT'!$AL$7:$AM$7,2,0)&amp;" "&amp;ROUNDUP('VG working'!F1119*HLOOKUP('Special Numbers_AT'!$AB$2,'Special Numbers_AT'!$AC$2:$AI$3,2,0),4)</f>
        <v>€ 0.3334</v>
      </c>
      <c r="G1119" s="78" t="str">
        <f>VLOOKUP('Special Numbers_AT'!$AB$2,'Special Numbers_AT'!$AL$7:$AM$7,2,0)&amp;" "&amp;ROUNDUP('VG working'!G1119*HLOOKUP('Special Numbers_AT'!$AB$2,'Special Numbers_AT'!$AC$2:$AI$3,2,0),4)</f>
        <v>€ 0.3334</v>
      </c>
    </row>
    <row r="1120" spans="2:7" hidden="1" x14ac:dyDescent="0.35">
      <c r="B1120" s="78" t="s">
        <v>766</v>
      </c>
      <c r="C1120" s="77" t="s">
        <v>26</v>
      </c>
      <c r="D1120" s="77" t="s">
        <v>1874</v>
      </c>
      <c r="E1120" s="77" t="s">
        <v>1875</v>
      </c>
      <c r="F1120" s="78" t="str">
        <f>VLOOKUP('Special Numbers_AT'!$AB$2,'Special Numbers_AT'!$AL$7:$AM$7,2,0)&amp;" "&amp;ROUNDUP('VG working'!F1120*HLOOKUP('Special Numbers_AT'!$AB$2,'Special Numbers_AT'!$AC$2:$AI$3,2,0),4)</f>
        <v>€ 0.4167</v>
      </c>
      <c r="G1120" s="78" t="str">
        <f>VLOOKUP('Special Numbers_AT'!$AB$2,'Special Numbers_AT'!$AL$7:$AM$7,2,0)&amp;" "&amp;ROUNDUP('VG working'!G1120*HLOOKUP('Special Numbers_AT'!$AB$2,'Special Numbers_AT'!$AC$2:$AI$3,2,0),4)</f>
        <v>€ 0.4167</v>
      </c>
    </row>
    <row r="1121" spans="2:7" hidden="1" x14ac:dyDescent="0.35">
      <c r="B1121" s="78" t="s">
        <v>766</v>
      </c>
      <c r="C1121" s="77" t="s">
        <v>26</v>
      </c>
      <c r="D1121" s="77" t="s">
        <v>820</v>
      </c>
      <c r="E1121" s="77" t="s">
        <v>821</v>
      </c>
      <c r="F1121" s="78" t="str">
        <f>VLOOKUP('Special Numbers_AT'!$AB$2,'Special Numbers_AT'!$AL$7:$AM$7,2,0)&amp;" "&amp;ROUNDUP('VG working'!F1121*HLOOKUP('Special Numbers_AT'!$AB$2,'Special Numbers_AT'!$AC$2:$AI$3,2,0),4)</f>
        <v>€ 0.4167</v>
      </c>
      <c r="G1121" s="78" t="str">
        <f>VLOOKUP('Special Numbers_AT'!$AB$2,'Special Numbers_AT'!$AL$7:$AM$7,2,0)&amp;" "&amp;ROUNDUP('VG working'!G1121*HLOOKUP('Special Numbers_AT'!$AB$2,'Special Numbers_AT'!$AC$2:$AI$3,2,0),4)</f>
        <v>€ 0.4167</v>
      </c>
    </row>
    <row r="1122" spans="2:7" hidden="1" x14ac:dyDescent="0.35">
      <c r="B1122" s="78" t="s">
        <v>766</v>
      </c>
      <c r="C1122" s="77" t="s">
        <v>26</v>
      </c>
      <c r="D1122" s="77" t="s">
        <v>822</v>
      </c>
      <c r="E1122" s="77" t="s">
        <v>823</v>
      </c>
      <c r="F1122" s="78" t="str">
        <f>VLOOKUP('Special Numbers_AT'!$AB$2,'Special Numbers_AT'!$AL$7:$AM$7,2,0)&amp;" "&amp;ROUNDUP('VG working'!F1122*HLOOKUP('Special Numbers_AT'!$AB$2,'Special Numbers_AT'!$AC$2:$AI$3,2,0),4)</f>
        <v>€ 0.4167</v>
      </c>
      <c r="G1122" s="78" t="str">
        <f>VLOOKUP('Special Numbers_AT'!$AB$2,'Special Numbers_AT'!$AL$7:$AM$7,2,0)&amp;" "&amp;ROUNDUP('VG working'!G1122*HLOOKUP('Special Numbers_AT'!$AB$2,'Special Numbers_AT'!$AC$2:$AI$3,2,0),4)</f>
        <v>€ 0.4167</v>
      </c>
    </row>
    <row r="1123" spans="2:7" hidden="1" x14ac:dyDescent="0.35">
      <c r="B1123" s="78" t="s">
        <v>766</v>
      </c>
      <c r="C1123" s="77" t="s">
        <v>26</v>
      </c>
      <c r="D1123" s="77" t="s">
        <v>1876</v>
      </c>
      <c r="E1123" s="77" t="s">
        <v>1877</v>
      </c>
      <c r="F1123" s="78" t="str">
        <f>VLOOKUP('Special Numbers_AT'!$AB$2,'Special Numbers_AT'!$AL$7:$AM$7,2,0)&amp;" "&amp;ROUNDUP('VG working'!F1123*HLOOKUP('Special Numbers_AT'!$AB$2,'Special Numbers_AT'!$AC$2:$AI$3,2,0),4)</f>
        <v>€ 0.4167</v>
      </c>
      <c r="G1123" s="78" t="str">
        <f>VLOOKUP('Special Numbers_AT'!$AB$2,'Special Numbers_AT'!$AL$7:$AM$7,2,0)&amp;" "&amp;ROUNDUP('VG working'!G1123*HLOOKUP('Special Numbers_AT'!$AB$2,'Special Numbers_AT'!$AC$2:$AI$3,2,0),4)</f>
        <v>€ 0.4167</v>
      </c>
    </row>
    <row r="1124" spans="2:7" hidden="1" x14ac:dyDescent="0.35">
      <c r="B1124" s="78" t="s">
        <v>766</v>
      </c>
      <c r="C1124" s="77" t="s">
        <v>26</v>
      </c>
      <c r="D1124" s="77" t="s">
        <v>1878</v>
      </c>
      <c r="E1124" s="77" t="s">
        <v>1878</v>
      </c>
      <c r="F1124" s="78" t="str">
        <f>VLOOKUP('Special Numbers_AT'!$AB$2,'Special Numbers_AT'!$AL$7:$AM$7,2,0)&amp;" "&amp;ROUNDUP('VG working'!F1124*HLOOKUP('Special Numbers_AT'!$AB$2,'Special Numbers_AT'!$AC$2:$AI$3,2,0),4)</f>
        <v>€ 0.4167</v>
      </c>
      <c r="G1124" s="78" t="str">
        <f>VLOOKUP('Special Numbers_AT'!$AB$2,'Special Numbers_AT'!$AL$7:$AM$7,2,0)&amp;" "&amp;ROUNDUP('VG working'!G1124*HLOOKUP('Special Numbers_AT'!$AB$2,'Special Numbers_AT'!$AC$2:$AI$3,2,0),4)</f>
        <v>€ 0.4167</v>
      </c>
    </row>
    <row r="1125" spans="2:7" hidden="1" x14ac:dyDescent="0.35">
      <c r="B1125" s="78" t="s">
        <v>766</v>
      </c>
      <c r="C1125" s="77" t="s">
        <v>26</v>
      </c>
      <c r="D1125" s="77" t="s">
        <v>1879</v>
      </c>
      <c r="E1125" s="77" t="s">
        <v>1880</v>
      </c>
      <c r="F1125" s="78" t="str">
        <f>VLOOKUP('Special Numbers_AT'!$AB$2,'Special Numbers_AT'!$AL$7:$AM$7,2,0)&amp;" "&amp;ROUNDUP('VG working'!F1125*HLOOKUP('Special Numbers_AT'!$AB$2,'Special Numbers_AT'!$AC$2:$AI$3,2,0),4)</f>
        <v>€ 0.4167</v>
      </c>
      <c r="G1125" s="78" t="str">
        <f>VLOOKUP('Special Numbers_AT'!$AB$2,'Special Numbers_AT'!$AL$7:$AM$7,2,0)&amp;" "&amp;ROUNDUP('VG working'!G1125*HLOOKUP('Special Numbers_AT'!$AB$2,'Special Numbers_AT'!$AC$2:$AI$3,2,0),4)</f>
        <v>€ 0.4167</v>
      </c>
    </row>
    <row r="1126" spans="2:7" hidden="1" x14ac:dyDescent="0.35">
      <c r="B1126" s="78" t="s">
        <v>766</v>
      </c>
      <c r="C1126" s="77" t="s">
        <v>26</v>
      </c>
      <c r="D1126" s="77" t="s">
        <v>1881</v>
      </c>
      <c r="E1126" s="77" t="s">
        <v>1882</v>
      </c>
      <c r="F1126" s="78" t="str">
        <f>VLOOKUP('Special Numbers_AT'!$AB$2,'Special Numbers_AT'!$AL$7:$AM$7,2,0)&amp;" "&amp;ROUNDUP('VG working'!F1126*HLOOKUP('Special Numbers_AT'!$AB$2,'Special Numbers_AT'!$AC$2:$AI$3,2,0),4)</f>
        <v>€ 0.4167</v>
      </c>
      <c r="G1126" s="78" t="str">
        <f>VLOOKUP('Special Numbers_AT'!$AB$2,'Special Numbers_AT'!$AL$7:$AM$7,2,0)&amp;" "&amp;ROUNDUP('VG working'!G1126*HLOOKUP('Special Numbers_AT'!$AB$2,'Special Numbers_AT'!$AC$2:$AI$3,2,0),4)</f>
        <v>€ 0.4167</v>
      </c>
    </row>
    <row r="1127" spans="2:7" hidden="1" x14ac:dyDescent="0.35">
      <c r="B1127" s="78" t="s">
        <v>766</v>
      </c>
      <c r="C1127" s="77" t="s">
        <v>26</v>
      </c>
      <c r="D1127" s="77" t="s">
        <v>1883</v>
      </c>
      <c r="E1127" s="77" t="s">
        <v>1884</v>
      </c>
      <c r="F1127" s="78" t="str">
        <f>VLOOKUP('Special Numbers_AT'!$AB$2,'Special Numbers_AT'!$AL$7:$AM$7,2,0)&amp;" "&amp;ROUNDUP('VG working'!F1127*HLOOKUP('Special Numbers_AT'!$AB$2,'Special Numbers_AT'!$AC$2:$AI$3,2,0),4)</f>
        <v>€ 0.4167</v>
      </c>
      <c r="G1127" s="78" t="str">
        <f>VLOOKUP('Special Numbers_AT'!$AB$2,'Special Numbers_AT'!$AL$7:$AM$7,2,0)&amp;" "&amp;ROUNDUP('VG working'!G1127*HLOOKUP('Special Numbers_AT'!$AB$2,'Special Numbers_AT'!$AC$2:$AI$3,2,0),4)</f>
        <v>€ 0.4167</v>
      </c>
    </row>
    <row r="1128" spans="2:7" hidden="1" x14ac:dyDescent="0.35">
      <c r="B1128" s="78" t="s">
        <v>766</v>
      </c>
      <c r="C1128" s="77" t="s">
        <v>26</v>
      </c>
      <c r="D1128" s="77" t="s">
        <v>825</v>
      </c>
      <c r="E1128" s="77" t="s">
        <v>1885</v>
      </c>
      <c r="F1128" s="78" t="str">
        <f>VLOOKUP('Special Numbers_AT'!$AB$2,'Special Numbers_AT'!$AL$7:$AM$7,2,0)&amp;" "&amp;ROUNDUP('VG working'!F1128*HLOOKUP('Special Numbers_AT'!$AB$2,'Special Numbers_AT'!$AC$2:$AI$3,2,0),4)</f>
        <v>€ 0.4167</v>
      </c>
      <c r="G1128" s="78" t="str">
        <f>VLOOKUP('Special Numbers_AT'!$AB$2,'Special Numbers_AT'!$AL$7:$AM$7,2,0)&amp;" "&amp;ROUNDUP('VG working'!G1128*HLOOKUP('Special Numbers_AT'!$AB$2,'Special Numbers_AT'!$AC$2:$AI$3,2,0),4)</f>
        <v>€ 0.4167</v>
      </c>
    </row>
    <row r="1129" spans="2:7" hidden="1" x14ac:dyDescent="0.35">
      <c r="B1129" s="78" t="s">
        <v>766</v>
      </c>
      <c r="C1129" s="77" t="s">
        <v>26</v>
      </c>
      <c r="D1129" s="77" t="s">
        <v>1886</v>
      </c>
      <c r="E1129" s="77" t="s">
        <v>1886</v>
      </c>
      <c r="F1129" s="78" t="str">
        <f>VLOOKUP('Special Numbers_AT'!$AB$2,'Special Numbers_AT'!$AL$7:$AM$7,2,0)&amp;" "&amp;ROUNDUP('VG working'!F1129*HLOOKUP('Special Numbers_AT'!$AB$2,'Special Numbers_AT'!$AC$2:$AI$3,2,0),4)</f>
        <v>€ 0.4167</v>
      </c>
      <c r="G1129" s="78" t="str">
        <f>VLOOKUP('Special Numbers_AT'!$AB$2,'Special Numbers_AT'!$AL$7:$AM$7,2,0)&amp;" "&amp;ROUNDUP('VG working'!G1129*HLOOKUP('Special Numbers_AT'!$AB$2,'Special Numbers_AT'!$AC$2:$AI$3,2,0),4)</f>
        <v>€ 0.4167</v>
      </c>
    </row>
    <row r="1130" spans="2:7" hidden="1" x14ac:dyDescent="0.35">
      <c r="B1130" s="78" t="s">
        <v>766</v>
      </c>
      <c r="C1130" s="77" t="s">
        <v>26</v>
      </c>
      <c r="D1130" s="77" t="s">
        <v>1887</v>
      </c>
      <c r="E1130" s="77" t="s">
        <v>1887</v>
      </c>
      <c r="F1130" s="78" t="str">
        <f>VLOOKUP('Special Numbers_AT'!$AB$2,'Special Numbers_AT'!$AL$7:$AM$7,2,0)&amp;" "&amp;ROUNDUP('VG working'!F1130*HLOOKUP('Special Numbers_AT'!$AB$2,'Special Numbers_AT'!$AC$2:$AI$3,2,0),4)</f>
        <v>€ 0.4167</v>
      </c>
      <c r="G1130" s="78" t="str">
        <f>VLOOKUP('Special Numbers_AT'!$AB$2,'Special Numbers_AT'!$AL$7:$AM$7,2,0)&amp;" "&amp;ROUNDUP('VG working'!G1130*HLOOKUP('Special Numbers_AT'!$AB$2,'Special Numbers_AT'!$AC$2:$AI$3,2,0),4)</f>
        <v>€ 0.4167</v>
      </c>
    </row>
    <row r="1131" spans="2:7" hidden="1" x14ac:dyDescent="0.35">
      <c r="B1131" s="78" t="s">
        <v>766</v>
      </c>
      <c r="C1131" s="77" t="s">
        <v>26</v>
      </c>
      <c r="D1131" s="77" t="s">
        <v>1888</v>
      </c>
      <c r="E1131" s="77" t="s">
        <v>1889</v>
      </c>
      <c r="F1131" s="78" t="str">
        <f>VLOOKUP('Special Numbers_AT'!$AB$2,'Special Numbers_AT'!$AL$7:$AM$7,2,0)&amp;" "&amp;ROUNDUP('VG working'!F1131*HLOOKUP('Special Numbers_AT'!$AB$2,'Special Numbers_AT'!$AC$2:$AI$3,2,0),4)</f>
        <v>€ 0.4167</v>
      </c>
      <c r="G1131" s="78" t="str">
        <f>VLOOKUP('Special Numbers_AT'!$AB$2,'Special Numbers_AT'!$AL$7:$AM$7,2,0)&amp;" "&amp;ROUNDUP('VG working'!G1131*HLOOKUP('Special Numbers_AT'!$AB$2,'Special Numbers_AT'!$AC$2:$AI$3,2,0),4)</f>
        <v>€ 0.4167</v>
      </c>
    </row>
    <row r="1132" spans="2:7" hidden="1" x14ac:dyDescent="0.35">
      <c r="B1132" s="78" t="s">
        <v>766</v>
      </c>
      <c r="C1132" s="77" t="s">
        <v>26</v>
      </c>
      <c r="D1132" s="77" t="s">
        <v>826</v>
      </c>
      <c r="E1132" s="77" t="s">
        <v>826</v>
      </c>
      <c r="F1132" s="78" t="str">
        <f>VLOOKUP('Special Numbers_AT'!$AB$2,'Special Numbers_AT'!$AL$7:$AM$7,2,0)&amp;" "&amp;ROUNDUP('VG working'!F1132*HLOOKUP('Special Numbers_AT'!$AB$2,'Special Numbers_AT'!$AC$2:$AI$3,2,0),4)</f>
        <v>€ 0.4167</v>
      </c>
      <c r="G1132" s="78" t="str">
        <f>VLOOKUP('Special Numbers_AT'!$AB$2,'Special Numbers_AT'!$AL$7:$AM$7,2,0)&amp;" "&amp;ROUNDUP('VG working'!G1132*HLOOKUP('Special Numbers_AT'!$AB$2,'Special Numbers_AT'!$AC$2:$AI$3,2,0),4)</f>
        <v>€ 0.4167</v>
      </c>
    </row>
    <row r="1133" spans="2:7" hidden="1" x14ac:dyDescent="0.35">
      <c r="B1133" s="78" t="s">
        <v>766</v>
      </c>
      <c r="C1133" s="77" t="s">
        <v>26</v>
      </c>
      <c r="D1133" s="77" t="s">
        <v>1890</v>
      </c>
      <c r="E1133" s="77" t="s">
        <v>1891</v>
      </c>
      <c r="F1133" s="78" t="str">
        <f>VLOOKUP('Special Numbers_AT'!$AB$2,'Special Numbers_AT'!$AL$7:$AM$7,2,0)&amp;" "&amp;ROUNDUP('VG working'!F1133*HLOOKUP('Special Numbers_AT'!$AB$2,'Special Numbers_AT'!$AC$2:$AI$3,2,0),4)</f>
        <v>€ 0.4167</v>
      </c>
      <c r="G1133" s="78" t="str">
        <f>VLOOKUP('Special Numbers_AT'!$AB$2,'Special Numbers_AT'!$AL$7:$AM$7,2,0)&amp;" "&amp;ROUNDUP('VG working'!G1133*HLOOKUP('Special Numbers_AT'!$AB$2,'Special Numbers_AT'!$AC$2:$AI$3,2,0),4)</f>
        <v>€ 0.4167</v>
      </c>
    </row>
    <row r="1134" spans="2:7" hidden="1" x14ac:dyDescent="0.35">
      <c r="B1134" s="78" t="s">
        <v>766</v>
      </c>
      <c r="C1134" s="77" t="s">
        <v>26</v>
      </c>
      <c r="D1134" s="77" t="s">
        <v>1892</v>
      </c>
      <c r="E1134" s="77" t="s">
        <v>1893</v>
      </c>
      <c r="F1134" s="78" t="str">
        <f>VLOOKUP('Special Numbers_AT'!$AB$2,'Special Numbers_AT'!$AL$7:$AM$7,2,0)&amp;" "&amp;ROUNDUP('VG working'!F1134*HLOOKUP('Special Numbers_AT'!$AB$2,'Special Numbers_AT'!$AC$2:$AI$3,2,0),4)</f>
        <v>€ 0.4167</v>
      </c>
      <c r="G1134" s="78" t="str">
        <f>VLOOKUP('Special Numbers_AT'!$AB$2,'Special Numbers_AT'!$AL$7:$AM$7,2,0)&amp;" "&amp;ROUNDUP('VG working'!G1134*HLOOKUP('Special Numbers_AT'!$AB$2,'Special Numbers_AT'!$AC$2:$AI$3,2,0),4)</f>
        <v>€ 0.4167</v>
      </c>
    </row>
    <row r="1135" spans="2:7" hidden="1" x14ac:dyDescent="0.35">
      <c r="B1135" s="78" t="s">
        <v>766</v>
      </c>
      <c r="C1135" s="77" t="s">
        <v>26</v>
      </c>
      <c r="D1135" s="77" t="s">
        <v>1894</v>
      </c>
      <c r="E1135" s="77" t="s">
        <v>1895</v>
      </c>
      <c r="F1135" s="78" t="str">
        <f>VLOOKUP('Special Numbers_AT'!$AB$2,'Special Numbers_AT'!$AL$7:$AM$7,2,0)&amp;" "&amp;ROUNDUP('VG working'!F1135*HLOOKUP('Special Numbers_AT'!$AB$2,'Special Numbers_AT'!$AC$2:$AI$3,2,0),4)</f>
        <v>€ 0.4167</v>
      </c>
      <c r="G1135" s="78" t="str">
        <f>VLOOKUP('Special Numbers_AT'!$AB$2,'Special Numbers_AT'!$AL$7:$AM$7,2,0)&amp;" "&amp;ROUNDUP('VG working'!G1135*HLOOKUP('Special Numbers_AT'!$AB$2,'Special Numbers_AT'!$AC$2:$AI$3,2,0),4)</f>
        <v>€ 0.4167</v>
      </c>
    </row>
    <row r="1136" spans="2:7" hidden="1" x14ac:dyDescent="0.35">
      <c r="B1136" s="78" t="s">
        <v>766</v>
      </c>
      <c r="C1136" s="77" t="s">
        <v>26</v>
      </c>
      <c r="D1136" s="77" t="s">
        <v>1896</v>
      </c>
      <c r="E1136" s="77" t="s">
        <v>1897</v>
      </c>
      <c r="F1136" s="78" t="str">
        <f>VLOOKUP('Special Numbers_AT'!$AB$2,'Special Numbers_AT'!$AL$7:$AM$7,2,0)&amp;" "&amp;ROUNDUP('VG working'!F1136*HLOOKUP('Special Numbers_AT'!$AB$2,'Special Numbers_AT'!$AC$2:$AI$3,2,0),4)</f>
        <v>€ 0.4167</v>
      </c>
      <c r="G1136" s="78" t="str">
        <f>VLOOKUP('Special Numbers_AT'!$AB$2,'Special Numbers_AT'!$AL$7:$AM$7,2,0)&amp;" "&amp;ROUNDUP('VG working'!G1136*HLOOKUP('Special Numbers_AT'!$AB$2,'Special Numbers_AT'!$AC$2:$AI$3,2,0),4)</f>
        <v>€ 0.4167</v>
      </c>
    </row>
    <row r="1137" spans="2:7" hidden="1" x14ac:dyDescent="0.35">
      <c r="B1137" s="78" t="s">
        <v>766</v>
      </c>
      <c r="C1137" s="77" t="s">
        <v>26</v>
      </c>
      <c r="D1137" s="77" t="s">
        <v>1898</v>
      </c>
      <c r="E1137" s="77" t="s">
        <v>1898</v>
      </c>
      <c r="F1137" s="78" t="str">
        <f>VLOOKUP('Special Numbers_AT'!$AB$2,'Special Numbers_AT'!$AL$7:$AM$7,2,0)&amp;" "&amp;ROUNDUP('VG working'!F1137*HLOOKUP('Special Numbers_AT'!$AB$2,'Special Numbers_AT'!$AC$2:$AI$3,2,0),4)</f>
        <v>€ 0.4167</v>
      </c>
      <c r="G1137" s="78" t="str">
        <f>VLOOKUP('Special Numbers_AT'!$AB$2,'Special Numbers_AT'!$AL$7:$AM$7,2,0)&amp;" "&amp;ROUNDUP('VG working'!G1137*HLOOKUP('Special Numbers_AT'!$AB$2,'Special Numbers_AT'!$AC$2:$AI$3,2,0),4)</f>
        <v>€ 0.4167</v>
      </c>
    </row>
    <row r="1138" spans="2:7" hidden="1" x14ac:dyDescent="0.35">
      <c r="B1138" s="78" t="s">
        <v>766</v>
      </c>
      <c r="C1138" s="77" t="s">
        <v>26</v>
      </c>
      <c r="D1138" s="77" t="s">
        <v>1899</v>
      </c>
      <c r="E1138" s="77" t="s">
        <v>1900</v>
      </c>
      <c r="F1138" s="78" t="str">
        <f>VLOOKUP('Special Numbers_AT'!$AB$2,'Special Numbers_AT'!$AL$7:$AM$7,2,0)&amp;" "&amp;ROUNDUP('VG working'!F1138*HLOOKUP('Special Numbers_AT'!$AB$2,'Special Numbers_AT'!$AC$2:$AI$3,2,0),4)</f>
        <v>€ 0.4167</v>
      </c>
      <c r="G1138" s="78" t="str">
        <f>VLOOKUP('Special Numbers_AT'!$AB$2,'Special Numbers_AT'!$AL$7:$AM$7,2,0)&amp;" "&amp;ROUNDUP('VG working'!G1138*HLOOKUP('Special Numbers_AT'!$AB$2,'Special Numbers_AT'!$AC$2:$AI$3,2,0),4)</f>
        <v>€ 0.4167</v>
      </c>
    </row>
    <row r="1139" spans="2:7" hidden="1" x14ac:dyDescent="0.35">
      <c r="B1139" s="78" t="s">
        <v>766</v>
      </c>
      <c r="C1139" s="77" t="s">
        <v>26</v>
      </c>
      <c r="D1139" s="77" t="s">
        <v>1901</v>
      </c>
      <c r="E1139" s="77" t="s">
        <v>1902</v>
      </c>
      <c r="F1139" s="78" t="str">
        <f>VLOOKUP('Special Numbers_AT'!$AB$2,'Special Numbers_AT'!$AL$7:$AM$7,2,0)&amp;" "&amp;ROUNDUP('VG working'!F1139*HLOOKUP('Special Numbers_AT'!$AB$2,'Special Numbers_AT'!$AC$2:$AI$3,2,0),4)</f>
        <v>€ 0.4167</v>
      </c>
      <c r="G1139" s="78" t="str">
        <f>VLOOKUP('Special Numbers_AT'!$AB$2,'Special Numbers_AT'!$AL$7:$AM$7,2,0)&amp;" "&amp;ROUNDUP('VG working'!G1139*HLOOKUP('Special Numbers_AT'!$AB$2,'Special Numbers_AT'!$AC$2:$AI$3,2,0),4)</f>
        <v>€ 0.4167</v>
      </c>
    </row>
    <row r="1140" spans="2:7" hidden="1" x14ac:dyDescent="0.35">
      <c r="B1140" s="78" t="s">
        <v>766</v>
      </c>
      <c r="C1140" s="77" t="s">
        <v>26</v>
      </c>
      <c r="D1140" s="77" t="s">
        <v>1903</v>
      </c>
      <c r="E1140" s="77" t="s">
        <v>1904</v>
      </c>
      <c r="F1140" s="78" t="str">
        <f>VLOOKUP('Special Numbers_AT'!$AB$2,'Special Numbers_AT'!$AL$7:$AM$7,2,0)&amp;" "&amp;ROUNDUP('VG working'!F1140*HLOOKUP('Special Numbers_AT'!$AB$2,'Special Numbers_AT'!$AC$2:$AI$3,2,0),4)</f>
        <v>€ 0.4167</v>
      </c>
      <c r="G1140" s="78" t="str">
        <f>VLOOKUP('Special Numbers_AT'!$AB$2,'Special Numbers_AT'!$AL$7:$AM$7,2,0)&amp;" "&amp;ROUNDUP('VG working'!G1140*HLOOKUP('Special Numbers_AT'!$AB$2,'Special Numbers_AT'!$AC$2:$AI$3,2,0),4)</f>
        <v>€ 0.4167</v>
      </c>
    </row>
    <row r="1141" spans="2:7" hidden="1" x14ac:dyDescent="0.35">
      <c r="B1141" s="78" t="s">
        <v>766</v>
      </c>
      <c r="C1141" s="77" t="s">
        <v>26</v>
      </c>
      <c r="D1141" s="77" t="s">
        <v>1905</v>
      </c>
      <c r="E1141" s="77" t="s">
        <v>1906</v>
      </c>
      <c r="F1141" s="78" t="str">
        <f>VLOOKUP('Special Numbers_AT'!$AB$2,'Special Numbers_AT'!$AL$7:$AM$7,2,0)&amp;" "&amp;ROUNDUP('VG working'!F1141*HLOOKUP('Special Numbers_AT'!$AB$2,'Special Numbers_AT'!$AC$2:$AI$3,2,0),4)</f>
        <v>€ 0.4167</v>
      </c>
      <c r="G1141" s="78" t="str">
        <f>VLOOKUP('Special Numbers_AT'!$AB$2,'Special Numbers_AT'!$AL$7:$AM$7,2,0)&amp;" "&amp;ROUNDUP('VG working'!G1141*HLOOKUP('Special Numbers_AT'!$AB$2,'Special Numbers_AT'!$AC$2:$AI$3,2,0),4)</f>
        <v>€ 0.4167</v>
      </c>
    </row>
    <row r="1142" spans="2:7" hidden="1" x14ac:dyDescent="0.35">
      <c r="B1142" s="78" t="s">
        <v>767</v>
      </c>
      <c r="C1142" s="77" t="s">
        <v>26</v>
      </c>
      <c r="D1142" s="77" t="s">
        <v>1907</v>
      </c>
      <c r="E1142" s="77" t="s">
        <v>1907</v>
      </c>
      <c r="F1142" s="78" t="str">
        <f>VLOOKUP('Special Numbers_AT'!$AB$2,'Special Numbers_AT'!$AL$7:$AM$7,2,0)&amp;" "&amp;ROUNDUP('VG working'!F1142*HLOOKUP('Special Numbers_AT'!$AB$2,'Special Numbers_AT'!$AC$2:$AI$3,2,0),4)</f>
        <v>€ 0.5</v>
      </c>
      <c r="G1142" s="78" t="str">
        <f>VLOOKUP('Special Numbers_AT'!$AB$2,'Special Numbers_AT'!$AL$7:$AM$7,2,0)&amp;" "&amp;ROUNDUP('VG working'!G1142*HLOOKUP('Special Numbers_AT'!$AB$2,'Special Numbers_AT'!$AC$2:$AI$3,2,0),4)</f>
        <v>€ 0.5</v>
      </c>
    </row>
    <row r="1143" spans="2:7" hidden="1" x14ac:dyDescent="0.35">
      <c r="B1143" s="78" t="s">
        <v>767</v>
      </c>
      <c r="C1143" s="77" t="s">
        <v>26</v>
      </c>
      <c r="D1143" s="77" t="s">
        <v>832</v>
      </c>
      <c r="E1143" s="77" t="s">
        <v>833</v>
      </c>
      <c r="F1143" s="78" t="str">
        <f>VLOOKUP('Special Numbers_AT'!$AB$2,'Special Numbers_AT'!$AL$7:$AM$7,2,0)&amp;" "&amp;ROUNDUP('VG working'!F1143*HLOOKUP('Special Numbers_AT'!$AB$2,'Special Numbers_AT'!$AC$2:$AI$3,2,0),4)</f>
        <v>€ 0.5</v>
      </c>
      <c r="G1143" s="78" t="str">
        <f>VLOOKUP('Special Numbers_AT'!$AB$2,'Special Numbers_AT'!$AL$7:$AM$7,2,0)&amp;" "&amp;ROUNDUP('VG working'!G1143*HLOOKUP('Special Numbers_AT'!$AB$2,'Special Numbers_AT'!$AC$2:$AI$3,2,0),4)</f>
        <v>€ 0.5</v>
      </c>
    </row>
    <row r="1144" spans="2:7" hidden="1" x14ac:dyDescent="0.35">
      <c r="B1144" s="78" t="s">
        <v>767</v>
      </c>
      <c r="C1144" s="77" t="s">
        <v>26</v>
      </c>
      <c r="D1144" s="77" t="s">
        <v>836</v>
      </c>
      <c r="E1144" s="77" t="s">
        <v>837</v>
      </c>
      <c r="F1144" s="78" t="str">
        <f>VLOOKUP('Special Numbers_AT'!$AB$2,'Special Numbers_AT'!$AL$7:$AM$7,2,0)&amp;" "&amp;ROUNDUP('VG working'!F1144*HLOOKUP('Special Numbers_AT'!$AB$2,'Special Numbers_AT'!$AC$2:$AI$3,2,0),4)</f>
        <v>€ 0.5</v>
      </c>
      <c r="G1144" s="78" t="str">
        <f>VLOOKUP('Special Numbers_AT'!$AB$2,'Special Numbers_AT'!$AL$7:$AM$7,2,0)&amp;" "&amp;ROUNDUP('VG working'!G1144*HLOOKUP('Special Numbers_AT'!$AB$2,'Special Numbers_AT'!$AC$2:$AI$3,2,0),4)</f>
        <v>€ 0.5</v>
      </c>
    </row>
    <row r="1145" spans="2:7" hidden="1" x14ac:dyDescent="0.35">
      <c r="B1145" s="78" t="s">
        <v>767</v>
      </c>
      <c r="C1145" s="77" t="s">
        <v>26</v>
      </c>
      <c r="D1145" s="77" t="s">
        <v>838</v>
      </c>
      <c r="E1145" s="77" t="s">
        <v>839</v>
      </c>
      <c r="F1145" s="78" t="str">
        <f>VLOOKUP('Special Numbers_AT'!$AB$2,'Special Numbers_AT'!$AL$7:$AM$7,2,0)&amp;" "&amp;ROUNDUP('VG working'!F1145*HLOOKUP('Special Numbers_AT'!$AB$2,'Special Numbers_AT'!$AC$2:$AI$3,2,0),4)</f>
        <v>€ 0.5</v>
      </c>
      <c r="G1145" s="78" t="str">
        <f>VLOOKUP('Special Numbers_AT'!$AB$2,'Special Numbers_AT'!$AL$7:$AM$7,2,0)&amp;" "&amp;ROUNDUP('VG working'!G1145*HLOOKUP('Special Numbers_AT'!$AB$2,'Special Numbers_AT'!$AC$2:$AI$3,2,0),4)</f>
        <v>€ 0.5</v>
      </c>
    </row>
    <row r="1146" spans="2:7" hidden="1" x14ac:dyDescent="0.35">
      <c r="B1146" s="78" t="s">
        <v>767</v>
      </c>
      <c r="C1146" s="77" t="s">
        <v>26</v>
      </c>
      <c r="D1146" s="77" t="s">
        <v>842</v>
      </c>
      <c r="E1146" s="77" t="s">
        <v>1908</v>
      </c>
      <c r="F1146" s="78" t="str">
        <f>VLOOKUP('Special Numbers_AT'!$AB$2,'Special Numbers_AT'!$AL$7:$AM$7,2,0)&amp;" "&amp;ROUNDUP('VG working'!F1146*HLOOKUP('Special Numbers_AT'!$AB$2,'Special Numbers_AT'!$AC$2:$AI$3,2,0),4)</f>
        <v>€ 0.5</v>
      </c>
      <c r="G1146" s="78" t="str">
        <f>VLOOKUP('Special Numbers_AT'!$AB$2,'Special Numbers_AT'!$AL$7:$AM$7,2,0)&amp;" "&amp;ROUNDUP('VG working'!G1146*HLOOKUP('Special Numbers_AT'!$AB$2,'Special Numbers_AT'!$AC$2:$AI$3,2,0),4)</f>
        <v>€ 0.5</v>
      </c>
    </row>
    <row r="1147" spans="2:7" hidden="1" x14ac:dyDescent="0.35">
      <c r="B1147" s="78" t="s">
        <v>767</v>
      </c>
      <c r="C1147" s="77" t="s">
        <v>26</v>
      </c>
      <c r="D1147" s="77" t="s">
        <v>846</v>
      </c>
      <c r="E1147" s="77" t="s">
        <v>847</v>
      </c>
      <c r="F1147" s="78" t="str">
        <f>VLOOKUP('Special Numbers_AT'!$AB$2,'Special Numbers_AT'!$AL$7:$AM$7,2,0)&amp;" "&amp;ROUNDUP('VG working'!F1147*HLOOKUP('Special Numbers_AT'!$AB$2,'Special Numbers_AT'!$AC$2:$AI$3,2,0),4)</f>
        <v>€ 0.5</v>
      </c>
      <c r="G1147" s="78" t="str">
        <f>VLOOKUP('Special Numbers_AT'!$AB$2,'Special Numbers_AT'!$AL$7:$AM$7,2,0)&amp;" "&amp;ROUNDUP('VG working'!G1147*HLOOKUP('Special Numbers_AT'!$AB$2,'Special Numbers_AT'!$AC$2:$AI$3,2,0),4)</f>
        <v>€ 0.5</v>
      </c>
    </row>
    <row r="1148" spans="2:7" hidden="1" x14ac:dyDescent="0.35">
      <c r="B1148" s="78" t="s">
        <v>767</v>
      </c>
      <c r="C1148" s="77" t="s">
        <v>26</v>
      </c>
      <c r="D1148" s="77" t="s">
        <v>1909</v>
      </c>
      <c r="E1148" s="77" t="s">
        <v>1910</v>
      </c>
      <c r="F1148" s="78" t="str">
        <f>VLOOKUP('Special Numbers_AT'!$AB$2,'Special Numbers_AT'!$AL$7:$AM$7,2,0)&amp;" "&amp;ROUNDUP('VG working'!F1148*HLOOKUP('Special Numbers_AT'!$AB$2,'Special Numbers_AT'!$AC$2:$AI$3,2,0),4)</f>
        <v>€ 0.5</v>
      </c>
      <c r="G1148" s="78" t="str">
        <f>VLOOKUP('Special Numbers_AT'!$AB$2,'Special Numbers_AT'!$AL$7:$AM$7,2,0)&amp;" "&amp;ROUNDUP('VG working'!G1148*HLOOKUP('Special Numbers_AT'!$AB$2,'Special Numbers_AT'!$AC$2:$AI$3,2,0),4)</f>
        <v>€ 0.5</v>
      </c>
    </row>
    <row r="1149" spans="2:7" hidden="1" x14ac:dyDescent="0.35">
      <c r="B1149" s="78" t="s">
        <v>767</v>
      </c>
      <c r="C1149" s="77" t="s">
        <v>26</v>
      </c>
      <c r="D1149" s="77" t="s">
        <v>848</v>
      </c>
      <c r="E1149" s="77" t="s">
        <v>849</v>
      </c>
      <c r="F1149" s="78" t="str">
        <f>VLOOKUP('Special Numbers_AT'!$AB$2,'Special Numbers_AT'!$AL$7:$AM$7,2,0)&amp;" "&amp;ROUNDUP('VG working'!F1149*HLOOKUP('Special Numbers_AT'!$AB$2,'Special Numbers_AT'!$AC$2:$AI$3,2,0),4)</f>
        <v>€ 0.5</v>
      </c>
      <c r="G1149" s="78" t="str">
        <f>VLOOKUP('Special Numbers_AT'!$AB$2,'Special Numbers_AT'!$AL$7:$AM$7,2,0)&amp;" "&amp;ROUNDUP('VG working'!G1149*HLOOKUP('Special Numbers_AT'!$AB$2,'Special Numbers_AT'!$AC$2:$AI$3,2,0),4)</f>
        <v>€ 0.5</v>
      </c>
    </row>
    <row r="1150" spans="2:7" hidden="1" x14ac:dyDescent="0.35">
      <c r="B1150" s="78" t="s">
        <v>767</v>
      </c>
      <c r="C1150" s="77" t="s">
        <v>26</v>
      </c>
      <c r="D1150" s="77" t="s">
        <v>1911</v>
      </c>
      <c r="E1150" s="77" t="s">
        <v>1912</v>
      </c>
      <c r="F1150" s="78" t="str">
        <f>VLOOKUP('Special Numbers_AT'!$AB$2,'Special Numbers_AT'!$AL$7:$AM$7,2,0)&amp;" "&amp;ROUNDUP('VG working'!F1150*HLOOKUP('Special Numbers_AT'!$AB$2,'Special Numbers_AT'!$AC$2:$AI$3,2,0),4)</f>
        <v>€ 0.5</v>
      </c>
      <c r="G1150" s="78" t="str">
        <f>VLOOKUP('Special Numbers_AT'!$AB$2,'Special Numbers_AT'!$AL$7:$AM$7,2,0)&amp;" "&amp;ROUNDUP('VG working'!G1150*HLOOKUP('Special Numbers_AT'!$AB$2,'Special Numbers_AT'!$AC$2:$AI$3,2,0),4)</f>
        <v>€ 0.5</v>
      </c>
    </row>
    <row r="1151" spans="2:7" hidden="1" x14ac:dyDescent="0.35">
      <c r="B1151" s="78" t="s">
        <v>767</v>
      </c>
      <c r="C1151" s="77" t="s">
        <v>26</v>
      </c>
      <c r="D1151" s="77" t="s">
        <v>1913</v>
      </c>
      <c r="E1151" s="77" t="s">
        <v>1914</v>
      </c>
      <c r="F1151" s="78" t="str">
        <f>VLOOKUP('Special Numbers_AT'!$AB$2,'Special Numbers_AT'!$AL$7:$AM$7,2,0)&amp;" "&amp;ROUNDUP('VG working'!F1151*HLOOKUP('Special Numbers_AT'!$AB$2,'Special Numbers_AT'!$AC$2:$AI$3,2,0),4)</f>
        <v>€ 0.5</v>
      </c>
      <c r="G1151" s="78" t="str">
        <f>VLOOKUP('Special Numbers_AT'!$AB$2,'Special Numbers_AT'!$AL$7:$AM$7,2,0)&amp;" "&amp;ROUNDUP('VG working'!G1151*HLOOKUP('Special Numbers_AT'!$AB$2,'Special Numbers_AT'!$AC$2:$AI$3,2,0),4)</f>
        <v>€ 0.5</v>
      </c>
    </row>
    <row r="1152" spans="2:7" hidden="1" x14ac:dyDescent="0.35">
      <c r="B1152" s="78" t="s">
        <v>767</v>
      </c>
      <c r="C1152" s="77" t="s">
        <v>26</v>
      </c>
      <c r="D1152" s="77" t="s">
        <v>1915</v>
      </c>
      <c r="E1152" s="77" t="s">
        <v>1916</v>
      </c>
      <c r="F1152" s="78" t="str">
        <f>VLOOKUP('Special Numbers_AT'!$AB$2,'Special Numbers_AT'!$AL$7:$AM$7,2,0)&amp;" "&amp;ROUNDUP('VG working'!F1152*HLOOKUP('Special Numbers_AT'!$AB$2,'Special Numbers_AT'!$AC$2:$AI$3,2,0),4)</f>
        <v>€ 0.5</v>
      </c>
      <c r="G1152" s="78" t="str">
        <f>VLOOKUP('Special Numbers_AT'!$AB$2,'Special Numbers_AT'!$AL$7:$AM$7,2,0)&amp;" "&amp;ROUNDUP('VG working'!G1152*HLOOKUP('Special Numbers_AT'!$AB$2,'Special Numbers_AT'!$AC$2:$AI$3,2,0),4)</f>
        <v>€ 0.5</v>
      </c>
    </row>
    <row r="1153" spans="2:7" hidden="1" x14ac:dyDescent="0.35">
      <c r="B1153" s="78" t="s">
        <v>767</v>
      </c>
      <c r="C1153" s="77" t="s">
        <v>26</v>
      </c>
      <c r="D1153" s="77" t="s">
        <v>1917</v>
      </c>
      <c r="E1153" s="77" t="s">
        <v>1917</v>
      </c>
      <c r="F1153" s="78" t="str">
        <f>VLOOKUP('Special Numbers_AT'!$AB$2,'Special Numbers_AT'!$AL$7:$AM$7,2,0)&amp;" "&amp;ROUNDUP('VG working'!F1153*HLOOKUP('Special Numbers_AT'!$AB$2,'Special Numbers_AT'!$AC$2:$AI$3,2,0),4)</f>
        <v>€ 0.5</v>
      </c>
      <c r="G1153" s="78" t="str">
        <f>VLOOKUP('Special Numbers_AT'!$AB$2,'Special Numbers_AT'!$AL$7:$AM$7,2,0)&amp;" "&amp;ROUNDUP('VG working'!G1153*HLOOKUP('Special Numbers_AT'!$AB$2,'Special Numbers_AT'!$AC$2:$AI$3,2,0),4)</f>
        <v>€ 0.5</v>
      </c>
    </row>
    <row r="1154" spans="2:7" hidden="1" x14ac:dyDescent="0.35">
      <c r="B1154" s="78" t="s">
        <v>767</v>
      </c>
      <c r="C1154" s="77" t="s">
        <v>26</v>
      </c>
      <c r="D1154" s="77" t="s">
        <v>850</v>
      </c>
      <c r="E1154" s="77" t="s">
        <v>851</v>
      </c>
      <c r="F1154" s="78" t="str">
        <f>VLOOKUP('Special Numbers_AT'!$AB$2,'Special Numbers_AT'!$AL$7:$AM$7,2,0)&amp;" "&amp;ROUNDUP('VG working'!F1154*HLOOKUP('Special Numbers_AT'!$AB$2,'Special Numbers_AT'!$AC$2:$AI$3,2,0),4)</f>
        <v>€ 0.5</v>
      </c>
      <c r="G1154" s="78" t="str">
        <f>VLOOKUP('Special Numbers_AT'!$AB$2,'Special Numbers_AT'!$AL$7:$AM$7,2,0)&amp;" "&amp;ROUNDUP('VG working'!G1154*HLOOKUP('Special Numbers_AT'!$AB$2,'Special Numbers_AT'!$AC$2:$AI$3,2,0),4)</f>
        <v>€ 0.5</v>
      </c>
    </row>
    <row r="1155" spans="2:7" hidden="1" x14ac:dyDescent="0.35">
      <c r="B1155" s="78" t="s">
        <v>767</v>
      </c>
      <c r="C1155" s="77" t="s">
        <v>26</v>
      </c>
      <c r="D1155" s="77" t="s">
        <v>1918</v>
      </c>
      <c r="E1155" s="77" t="s">
        <v>1919</v>
      </c>
      <c r="F1155" s="78" t="str">
        <f>VLOOKUP('Special Numbers_AT'!$AB$2,'Special Numbers_AT'!$AL$7:$AM$7,2,0)&amp;" "&amp;ROUNDUP('VG working'!F1155*HLOOKUP('Special Numbers_AT'!$AB$2,'Special Numbers_AT'!$AC$2:$AI$3,2,0),4)</f>
        <v>€ 0.5</v>
      </c>
      <c r="G1155" s="78" t="str">
        <f>VLOOKUP('Special Numbers_AT'!$AB$2,'Special Numbers_AT'!$AL$7:$AM$7,2,0)&amp;" "&amp;ROUNDUP('VG working'!G1155*HLOOKUP('Special Numbers_AT'!$AB$2,'Special Numbers_AT'!$AC$2:$AI$3,2,0),4)</f>
        <v>€ 0.5</v>
      </c>
    </row>
    <row r="1156" spans="2:7" hidden="1" x14ac:dyDescent="0.35">
      <c r="B1156" s="78" t="s">
        <v>1802</v>
      </c>
      <c r="C1156" s="77" t="s">
        <v>26</v>
      </c>
      <c r="D1156" s="77" t="s">
        <v>852</v>
      </c>
      <c r="E1156" s="77" t="s">
        <v>853</v>
      </c>
      <c r="F1156" s="78" t="str">
        <f>VLOOKUP('Special Numbers_AT'!$AB$2,'Special Numbers_AT'!$AL$7:$AM$7,2,0)&amp;" "&amp;ROUNDUP('VG working'!F1156*HLOOKUP('Special Numbers_AT'!$AB$2,'Special Numbers_AT'!$AC$2:$AI$3,2,0),4)</f>
        <v>€ 0.5834</v>
      </c>
      <c r="G1156" s="78" t="str">
        <f>VLOOKUP('Special Numbers_AT'!$AB$2,'Special Numbers_AT'!$AL$7:$AM$7,2,0)&amp;" "&amp;ROUNDUP('VG working'!G1156*HLOOKUP('Special Numbers_AT'!$AB$2,'Special Numbers_AT'!$AC$2:$AI$3,2,0),4)</f>
        <v>€ 0.5834</v>
      </c>
    </row>
    <row r="1157" spans="2:7" hidden="1" x14ac:dyDescent="0.35">
      <c r="B1157" s="78" t="s">
        <v>1802</v>
      </c>
      <c r="C1157" s="77" t="s">
        <v>26</v>
      </c>
      <c r="D1157" s="77" t="s">
        <v>1920</v>
      </c>
      <c r="E1157" s="77" t="s">
        <v>1921</v>
      </c>
      <c r="F1157" s="78" t="str">
        <f>VLOOKUP('Special Numbers_AT'!$AB$2,'Special Numbers_AT'!$AL$7:$AM$7,2,0)&amp;" "&amp;ROUNDUP('VG working'!F1157*HLOOKUP('Special Numbers_AT'!$AB$2,'Special Numbers_AT'!$AC$2:$AI$3,2,0),4)</f>
        <v>€ 0.5834</v>
      </c>
      <c r="G1157" s="78" t="str">
        <f>VLOOKUP('Special Numbers_AT'!$AB$2,'Special Numbers_AT'!$AL$7:$AM$7,2,0)&amp;" "&amp;ROUNDUP('VG working'!G1157*HLOOKUP('Special Numbers_AT'!$AB$2,'Special Numbers_AT'!$AC$2:$AI$3,2,0),4)</f>
        <v>€ 0.5834</v>
      </c>
    </row>
    <row r="1158" spans="2:7" hidden="1" x14ac:dyDescent="0.35">
      <c r="B1158" s="78" t="s">
        <v>1802</v>
      </c>
      <c r="C1158" s="77" t="s">
        <v>26</v>
      </c>
      <c r="D1158" s="77" t="s">
        <v>1922</v>
      </c>
      <c r="E1158" s="77" t="s">
        <v>1923</v>
      </c>
      <c r="F1158" s="78" t="str">
        <f>VLOOKUP('Special Numbers_AT'!$AB$2,'Special Numbers_AT'!$AL$7:$AM$7,2,0)&amp;" "&amp;ROUNDUP('VG working'!F1158*HLOOKUP('Special Numbers_AT'!$AB$2,'Special Numbers_AT'!$AC$2:$AI$3,2,0),4)</f>
        <v>€ 0.5834</v>
      </c>
      <c r="G1158" s="78" t="str">
        <f>VLOOKUP('Special Numbers_AT'!$AB$2,'Special Numbers_AT'!$AL$7:$AM$7,2,0)&amp;" "&amp;ROUNDUP('VG working'!G1158*HLOOKUP('Special Numbers_AT'!$AB$2,'Special Numbers_AT'!$AC$2:$AI$3,2,0),4)</f>
        <v>€ 0.5834</v>
      </c>
    </row>
    <row r="1159" spans="2:7" hidden="1" x14ac:dyDescent="0.35">
      <c r="B1159" s="78" t="s">
        <v>1802</v>
      </c>
      <c r="C1159" s="77" t="s">
        <v>26</v>
      </c>
      <c r="D1159" s="77" t="s">
        <v>1924</v>
      </c>
      <c r="E1159" s="77" t="s">
        <v>1925</v>
      </c>
      <c r="F1159" s="78" t="str">
        <f>VLOOKUP('Special Numbers_AT'!$AB$2,'Special Numbers_AT'!$AL$7:$AM$7,2,0)&amp;" "&amp;ROUNDUP('VG working'!F1159*HLOOKUP('Special Numbers_AT'!$AB$2,'Special Numbers_AT'!$AC$2:$AI$3,2,0),4)</f>
        <v>€ 0.5834</v>
      </c>
      <c r="G1159" s="78" t="str">
        <f>VLOOKUP('Special Numbers_AT'!$AB$2,'Special Numbers_AT'!$AL$7:$AM$7,2,0)&amp;" "&amp;ROUNDUP('VG working'!G1159*HLOOKUP('Special Numbers_AT'!$AB$2,'Special Numbers_AT'!$AC$2:$AI$3,2,0),4)</f>
        <v>€ 0.5834</v>
      </c>
    </row>
    <row r="1160" spans="2:7" hidden="1" x14ac:dyDescent="0.35">
      <c r="B1160" s="78" t="s">
        <v>1802</v>
      </c>
      <c r="C1160" s="77" t="s">
        <v>26</v>
      </c>
      <c r="D1160" s="77" t="s">
        <v>1926</v>
      </c>
      <c r="E1160" s="77" t="s">
        <v>1927</v>
      </c>
      <c r="F1160" s="78" t="str">
        <f>VLOOKUP('Special Numbers_AT'!$AB$2,'Special Numbers_AT'!$AL$7:$AM$7,2,0)&amp;" "&amp;ROUNDUP('VG working'!F1160*HLOOKUP('Special Numbers_AT'!$AB$2,'Special Numbers_AT'!$AC$2:$AI$3,2,0),4)</f>
        <v>€ 0.5834</v>
      </c>
      <c r="G1160" s="78" t="str">
        <f>VLOOKUP('Special Numbers_AT'!$AB$2,'Special Numbers_AT'!$AL$7:$AM$7,2,0)&amp;" "&amp;ROUNDUP('VG working'!G1160*HLOOKUP('Special Numbers_AT'!$AB$2,'Special Numbers_AT'!$AC$2:$AI$3,2,0),4)</f>
        <v>€ 0.5834</v>
      </c>
    </row>
    <row r="1161" spans="2:7" hidden="1" x14ac:dyDescent="0.35">
      <c r="B1161" s="78" t="s">
        <v>1802</v>
      </c>
      <c r="C1161" s="77" t="s">
        <v>26</v>
      </c>
      <c r="D1161" s="77" t="s">
        <v>1928</v>
      </c>
      <c r="E1161" s="77" t="s">
        <v>1929</v>
      </c>
      <c r="F1161" s="78" t="str">
        <f>VLOOKUP('Special Numbers_AT'!$AB$2,'Special Numbers_AT'!$AL$7:$AM$7,2,0)&amp;" "&amp;ROUNDUP('VG working'!F1161*HLOOKUP('Special Numbers_AT'!$AB$2,'Special Numbers_AT'!$AC$2:$AI$3,2,0),4)</f>
        <v>€ 0.5834</v>
      </c>
      <c r="G1161" s="78" t="str">
        <f>VLOOKUP('Special Numbers_AT'!$AB$2,'Special Numbers_AT'!$AL$7:$AM$7,2,0)&amp;" "&amp;ROUNDUP('VG working'!G1161*HLOOKUP('Special Numbers_AT'!$AB$2,'Special Numbers_AT'!$AC$2:$AI$3,2,0),4)</f>
        <v>€ 0.5834</v>
      </c>
    </row>
    <row r="1162" spans="2:7" hidden="1" x14ac:dyDescent="0.35">
      <c r="B1162" s="78" t="s">
        <v>1802</v>
      </c>
      <c r="C1162" s="77" t="s">
        <v>26</v>
      </c>
      <c r="D1162" s="77" t="s">
        <v>1930</v>
      </c>
      <c r="E1162" s="77" t="s">
        <v>1931</v>
      </c>
      <c r="F1162" s="78" t="str">
        <f>VLOOKUP('Special Numbers_AT'!$AB$2,'Special Numbers_AT'!$AL$7:$AM$7,2,0)&amp;" "&amp;ROUNDUP('VG working'!F1162*HLOOKUP('Special Numbers_AT'!$AB$2,'Special Numbers_AT'!$AC$2:$AI$3,2,0),4)</f>
        <v>€ 0.5834</v>
      </c>
      <c r="G1162" s="78" t="str">
        <f>VLOOKUP('Special Numbers_AT'!$AB$2,'Special Numbers_AT'!$AL$7:$AM$7,2,0)&amp;" "&amp;ROUNDUP('VG working'!G1162*HLOOKUP('Special Numbers_AT'!$AB$2,'Special Numbers_AT'!$AC$2:$AI$3,2,0),4)</f>
        <v>€ 0.5834</v>
      </c>
    </row>
    <row r="1163" spans="2:7" hidden="1" x14ac:dyDescent="0.35">
      <c r="B1163" s="78" t="s">
        <v>1802</v>
      </c>
      <c r="C1163" s="77" t="s">
        <v>26</v>
      </c>
      <c r="D1163" s="77" t="s">
        <v>1932</v>
      </c>
      <c r="E1163" s="77" t="s">
        <v>1933</v>
      </c>
      <c r="F1163" s="78" t="str">
        <f>VLOOKUP('Special Numbers_AT'!$AB$2,'Special Numbers_AT'!$AL$7:$AM$7,2,0)&amp;" "&amp;ROUNDUP('VG working'!F1163*HLOOKUP('Special Numbers_AT'!$AB$2,'Special Numbers_AT'!$AC$2:$AI$3,2,0),4)</f>
        <v>€ 0.5834</v>
      </c>
      <c r="G1163" s="78" t="str">
        <f>VLOOKUP('Special Numbers_AT'!$AB$2,'Special Numbers_AT'!$AL$7:$AM$7,2,0)&amp;" "&amp;ROUNDUP('VG working'!G1163*HLOOKUP('Special Numbers_AT'!$AB$2,'Special Numbers_AT'!$AC$2:$AI$3,2,0),4)</f>
        <v>€ 0.5834</v>
      </c>
    </row>
    <row r="1164" spans="2:7" hidden="1" x14ac:dyDescent="0.35">
      <c r="B1164" s="78" t="s">
        <v>1802</v>
      </c>
      <c r="C1164" s="77" t="s">
        <v>26</v>
      </c>
      <c r="D1164" s="77" t="s">
        <v>1934</v>
      </c>
      <c r="E1164" s="77" t="s">
        <v>1935</v>
      </c>
      <c r="F1164" s="78" t="str">
        <f>VLOOKUP('Special Numbers_AT'!$AB$2,'Special Numbers_AT'!$AL$7:$AM$7,2,0)&amp;" "&amp;ROUNDUP('VG working'!F1164*HLOOKUP('Special Numbers_AT'!$AB$2,'Special Numbers_AT'!$AC$2:$AI$3,2,0),4)</f>
        <v>€ 0.5834</v>
      </c>
      <c r="G1164" s="78" t="str">
        <f>VLOOKUP('Special Numbers_AT'!$AB$2,'Special Numbers_AT'!$AL$7:$AM$7,2,0)&amp;" "&amp;ROUNDUP('VG working'!G1164*HLOOKUP('Special Numbers_AT'!$AB$2,'Special Numbers_AT'!$AC$2:$AI$3,2,0),4)</f>
        <v>€ 0.5834</v>
      </c>
    </row>
    <row r="1165" spans="2:7" hidden="1" x14ac:dyDescent="0.35">
      <c r="B1165" s="78" t="s">
        <v>1802</v>
      </c>
      <c r="C1165" s="77" t="s">
        <v>26</v>
      </c>
      <c r="D1165" s="77" t="s">
        <v>179</v>
      </c>
      <c r="E1165" s="77" t="s">
        <v>180</v>
      </c>
      <c r="F1165" s="78" t="str">
        <f>VLOOKUP('Special Numbers_AT'!$AB$2,'Special Numbers_AT'!$AL$7:$AM$7,2,0)&amp;" "&amp;ROUNDUP('VG working'!F1165*HLOOKUP('Special Numbers_AT'!$AB$2,'Special Numbers_AT'!$AC$2:$AI$3,2,0),4)</f>
        <v>€ 0.5834</v>
      </c>
      <c r="G1165" s="78" t="str">
        <f>VLOOKUP('Special Numbers_AT'!$AB$2,'Special Numbers_AT'!$AL$7:$AM$7,2,0)&amp;" "&amp;ROUNDUP('VG working'!G1165*HLOOKUP('Special Numbers_AT'!$AB$2,'Special Numbers_AT'!$AC$2:$AI$3,2,0),4)</f>
        <v>€ 0.5834</v>
      </c>
    </row>
    <row r="1166" spans="2:7" hidden="1" x14ac:dyDescent="0.35">
      <c r="B1166" s="78" t="s">
        <v>1802</v>
      </c>
      <c r="C1166" s="77" t="s">
        <v>26</v>
      </c>
      <c r="D1166" s="77" t="s">
        <v>1936</v>
      </c>
      <c r="E1166" s="77" t="s">
        <v>1936</v>
      </c>
      <c r="F1166" s="78" t="str">
        <f>VLOOKUP('Special Numbers_AT'!$AB$2,'Special Numbers_AT'!$AL$7:$AM$7,2,0)&amp;" "&amp;ROUNDUP('VG working'!F1166*HLOOKUP('Special Numbers_AT'!$AB$2,'Special Numbers_AT'!$AC$2:$AI$3,2,0),4)</f>
        <v>€ 0.5834</v>
      </c>
      <c r="G1166" s="78" t="str">
        <f>VLOOKUP('Special Numbers_AT'!$AB$2,'Special Numbers_AT'!$AL$7:$AM$7,2,0)&amp;" "&amp;ROUNDUP('VG working'!G1166*HLOOKUP('Special Numbers_AT'!$AB$2,'Special Numbers_AT'!$AC$2:$AI$3,2,0),4)</f>
        <v>€ 0.5834</v>
      </c>
    </row>
    <row r="1167" spans="2:7" hidden="1" x14ac:dyDescent="0.35">
      <c r="B1167" s="78" t="s">
        <v>1802</v>
      </c>
      <c r="C1167" s="77" t="s">
        <v>26</v>
      </c>
      <c r="D1167" s="77" t="s">
        <v>1937</v>
      </c>
      <c r="E1167" s="77" t="s">
        <v>1937</v>
      </c>
      <c r="F1167" s="78" t="str">
        <f>VLOOKUP('Special Numbers_AT'!$AB$2,'Special Numbers_AT'!$AL$7:$AM$7,2,0)&amp;" "&amp;ROUNDUP('VG working'!F1167*HLOOKUP('Special Numbers_AT'!$AB$2,'Special Numbers_AT'!$AC$2:$AI$3,2,0),4)</f>
        <v>€ 0.5834</v>
      </c>
      <c r="G1167" s="78" t="str">
        <f>VLOOKUP('Special Numbers_AT'!$AB$2,'Special Numbers_AT'!$AL$7:$AM$7,2,0)&amp;" "&amp;ROUNDUP('VG working'!G1167*HLOOKUP('Special Numbers_AT'!$AB$2,'Special Numbers_AT'!$AC$2:$AI$3,2,0),4)</f>
        <v>€ 0.5834</v>
      </c>
    </row>
    <row r="1168" spans="2:7" hidden="1" x14ac:dyDescent="0.35">
      <c r="B1168" s="78" t="s">
        <v>1802</v>
      </c>
      <c r="C1168" s="77" t="s">
        <v>26</v>
      </c>
      <c r="D1168" s="77" t="s">
        <v>1938</v>
      </c>
      <c r="E1168" s="77" t="s">
        <v>1939</v>
      </c>
      <c r="F1168" s="78" t="str">
        <f>VLOOKUP('Special Numbers_AT'!$AB$2,'Special Numbers_AT'!$AL$7:$AM$7,2,0)&amp;" "&amp;ROUNDUP('VG working'!F1168*HLOOKUP('Special Numbers_AT'!$AB$2,'Special Numbers_AT'!$AC$2:$AI$3,2,0),4)</f>
        <v>€ 0.5834</v>
      </c>
      <c r="G1168" s="78" t="str">
        <f>VLOOKUP('Special Numbers_AT'!$AB$2,'Special Numbers_AT'!$AL$7:$AM$7,2,0)&amp;" "&amp;ROUNDUP('VG working'!G1168*HLOOKUP('Special Numbers_AT'!$AB$2,'Special Numbers_AT'!$AC$2:$AI$3,2,0),4)</f>
        <v>€ 0.5834</v>
      </c>
    </row>
    <row r="1169" spans="2:7" hidden="1" x14ac:dyDescent="0.35">
      <c r="B1169" s="78" t="s">
        <v>1802</v>
      </c>
      <c r="C1169" s="77" t="s">
        <v>26</v>
      </c>
      <c r="D1169" s="77" t="s">
        <v>1940</v>
      </c>
      <c r="E1169" s="77" t="s">
        <v>1941</v>
      </c>
      <c r="F1169" s="78" t="str">
        <f>VLOOKUP('Special Numbers_AT'!$AB$2,'Special Numbers_AT'!$AL$7:$AM$7,2,0)&amp;" "&amp;ROUNDUP('VG working'!F1169*HLOOKUP('Special Numbers_AT'!$AB$2,'Special Numbers_AT'!$AC$2:$AI$3,2,0),4)</f>
        <v>€ 0.5834</v>
      </c>
      <c r="G1169" s="78" t="str">
        <f>VLOOKUP('Special Numbers_AT'!$AB$2,'Special Numbers_AT'!$AL$7:$AM$7,2,0)&amp;" "&amp;ROUNDUP('VG working'!G1169*HLOOKUP('Special Numbers_AT'!$AB$2,'Special Numbers_AT'!$AC$2:$AI$3,2,0),4)</f>
        <v>€ 0.5834</v>
      </c>
    </row>
    <row r="1170" spans="2:7" hidden="1" x14ac:dyDescent="0.35">
      <c r="B1170" s="78" t="s">
        <v>1802</v>
      </c>
      <c r="C1170" s="77" t="s">
        <v>26</v>
      </c>
      <c r="D1170" s="77" t="s">
        <v>1942</v>
      </c>
      <c r="E1170" s="77" t="s">
        <v>1943</v>
      </c>
      <c r="F1170" s="78" t="str">
        <f>VLOOKUP('Special Numbers_AT'!$AB$2,'Special Numbers_AT'!$AL$7:$AM$7,2,0)&amp;" "&amp;ROUNDUP('VG working'!F1170*HLOOKUP('Special Numbers_AT'!$AB$2,'Special Numbers_AT'!$AC$2:$AI$3,2,0),4)</f>
        <v>€ 0.5834</v>
      </c>
      <c r="G1170" s="78" t="str">
        <f>VLOOKUP('Special Numbers_AT'!$AB$2,'Special Numbers_AT'!$AL$7:$AM$7,2,0)&amp;" "&amp;ROUNDUP('VG working'!G1170*HLOOKUP('Special Numbers_AT'!$AB$2,'Special Numbers_AT'!$AC$2:$AI$3,2,0),4)</f>
        <v>€ 0.5834</v>
      </c>
    </row>
    <row r="1171" spans="2:7" hidden="1" x14ac:dyDescent="0.35">
      <c r="B1171" s="78" t="s">
        <v>1802</v>
      </c>
      <c r="C1171" s="77" t="s">
        <v>26</v>
      </c>
      <c r="D1171" s="77" t="s">
        <v>1944</v>
      </c>
      <c r="E1171" s="77" t="s">
        <v>1945</v>
      </c>
      <c r="F1171" s="78" t="str">
        <f>VLOOKUP('Special Numbers_AT'!$AB$2,'Special Numbers_AT'!$AL$7:$AM$7,2,0)&amp;" "&amp;ROUNDUP('VG working'!F1171*HLOOKUP('Special Numbers_AT'!$AB$2,'Special Numbers_AT'!$AC$2:$AI$3,2,0),4)</f>
        <v>€ 0.5834</v>
      </c>
      <c r="G1171" s="78" t="str">
        <f>VLOOKUP('Special Numbers_AT'!$AB$2,'Special Numbers_AT'!$AL$7:$AM$7,2,0)&amp;" "&amp;ROUNDUP('VG working'!G1171*HLOOKUP('Special Numbers_AT'!$AB$2,'Special Numbers_AT'!$AC$2:$AI$3,2,0),4)</f>
        <v>€ 0.5834</v>
      </c>
    </row>
    <row r="1172" spans="2:7" hidden="1" x14ac:dyDescent="0.35">
      <c r="B1172" s="78" t="s">
        <v>1802</v>
      </c>
      <c r="C1172" s="77" t="s">
        <v>26</v>
      </c>
      <c r="D1172" s="77" t="s">
        <v>1946</v>
      </c>
      <c r="E1172" s="77" t="s">
        <v>1947</v>
      </c>
      <c r="F1172" s="78" t="str">
        <f>VLOOKUP('Special Numbers_AT'!$AB$2,'Special Numbers_AT'!$AL$7:$AM$7,2,0)&amp;" "&amp;ROUNDUP('VG working'!F1172*HLOOKUP('Special Numbers_AT'!$AB$2,'Special Numbers_AT'!$AC$2:$AI$3,2,0),4)</f>
        <v>€ 0.5834</v>
      </c>
      <c r="G1172" s="78" t="str">
        <f>VLOOKUP('Special Numbers_AT'!$AB$2,'Special Numbers_AT'!$AL$7:$AM$7,2,0)&amp;" "&amp;ROUNDUP('VG working'!G1172*HLOOKUP('Special Numbers_AT'!$AB$2,'Special Numbers_AT'!$AC$2:$AI$3,2,0),4)</f>
        <v>€ 0.5834</v>
      </c>
    </row>
    <row r="1173" spans="2:7" hidden="1" x14ac:dyDescent="0.35">
      <c r="B1173" s="78" t="s">
        <v>1802</v>
      </c>
      <c r="C1173" s="77" t="s">
        <v>26</v>
      </c>
      <c r="D1173" s="77" t="s">
        <v>1948</v>
      </c>
      <c r="E1173" s="77" t="s">
        <v>1949</v>
      </c>
      <c r="F1173" s="78" t="str">
        <f>VLOOKUP('Special Numbers_AT'!$AB$2,'Special Numbers_AT'!$AL$7:$AM$7,2,0)&amp;" "&amp;ROUNDUP('VG working'!F1173*HLOOKUP('Special Numbers_AT'!$AB$2,'Special Numbers_AT'!$AC$2:$AI$3,2,0),4)</f>
        <v>€ 0.5834</v>
      </c>
      <c r="G1173" s="78" t="str">
        <f>VLOOKUP('Special Numbers_AT'!$AB$2,'Special Numbers_AT'!$AL$7:$AM$7,2,0)&amp;" "&amp;ROUNDUP('VG working'!G1173*HLOOKUP('Special Numbers_AT'!$AB$2,'Special Numbers_AT'!$AC$2:$AI$3,2,0),4)</f>
        <v>€ 0.5834</v>
      </c>
    </row>
    <row r="1174" spans="2:7" hidden="1" x14ac:dyDescent="0.35">
      <c r="B1174" s="78" t="s">
        <v>1802</v>
      </c>
      <c r="C1174" s="77" t="s">
        <v>26</v>
      </c>
      <c r="D1174" s="77" t="s">
        <v>1950</v>
      </c>
      <c r="E1174" s="77" t="s">
        <v>1951</v>
      </c>
      <c r="F1174" s="78" t="str">
        <f>VLOOKUP('Special Numbers_AT'!$AB$2,'Special Numbers_AT'!$AL$7:$AM$7,2,0)&amp;" "&amp;ROUNDUP('VG working'!F1174*HLOOKUP('Special Numbers_AT'!$AB$2,'Special Numbers_AT'!$AC$2:$AI$3,2,0),4)</f>
        <v>€ 0.5834</v>
      </c>
      <c r="G1174" s="78" t="str">
        <f>VLOOKUP('Special Numbers_AT'!$AB$2,'Special Numbers_AT'!$AL$7:$AM$7,2,0)&amp;" "&amp;ROUNDUP('VG working'!G1174*HLOOKUP('Special Numbers_AT'!$AB$2,'Special Numbers_AT'!$AC$2:$AI$3,2,0),4)</f>
        <v>€ 0.5834</v>
      </c>
    </row>
    <row r="1175" spans="2:7" hidden="1" x14ac:dyDescent="0.35">
      <c r="B1175" s="78" t="s">
        <v>1802</v>
      </c>
      <c r="C1175" s="77" t="s">
        <v>26</v>
      </c>
      <c r="D1175" s="77" t="s">
        <v>1952</v>
      </c>
      <c r="E1175" s="77" t="s">
        <v>1952</v>
      </c>
      <c r="F1175" s="78" t="str">
        <f>VLOOKUP('Special Numbers_AT'!$AB$2,'Special Numbers_AT'!$AL$7:$AM$7,2,0)&amp;" "&amp;ROUNDUP('VG working'!F1175*HLOOKUP('Special Numbers_AT'!$AB$2,'Special Numbers_AT'!$AC$2:$AI$3,2,0),4)</f>
        <v>€ 0.5834</v>
      </c>
      <c r="G1175" s="78" t="str">
        <f>VLOOKUP('Special Numbers_AT'!$AB$2,'Special Numbers_AT'!$AL$7:$AM$7,2,0)&amp;" "&amp;ROUNDUP('VG working'!G1175*HLOOKUP('Special Numbers_AT'!$AB$2,'Special Numbers_AT'!$AC$2:$AI$3,2,0),4)</f>
        <v>€ 0.5834</v>
      </c>
    </row>
    <row r="1176" spans="2:7" hidden="1" x14ac:dyDescent="0.35">
      <c r="B1176" s="78" t="s">
        <v>1802</v>
      </c>
      <c r="C1176" s="77" t="s">
        <v>26</v>
      </c>
      <c r="D1176" s="77" t="s">
        <v>1953</v>
      </c>
      <c r="E1176" s="77" t="s">
        <v>1953</v>
      </c>
      <c r="F1176" s="78" t="str">
        <f>VLOOKUP('Special Numbers_AT'!$AB$2,'Special Numbers_AT'!$AL$7:$AM$7,2,0)&amp;" "&amp;ROUNDUP('VG working'!F1176*HLOOKUP('Special Numbers_AT'!$AB$2,'Special Numbers_AT'!$AC$2:$AI$3,2,0),4)</f>
        <v>€ 0.5834</v>
      </c>
      <c r="G1176" s="78" t="str">
        <f>VLOOKUP('Special Numbers_AT'!$AB$2,'Special Numbers_AT'!$AL$7:$AM$7,2,0)&amp;" "&amp;ROUNDUP('VG working'!G1176*HLOOKUP('Special Numbers_AT'!$AB$2,'Special Numbers_AT'!$AC$2:$AI$3,2,0),4)</f>
        <v>€ 0.5834</v>
      </c>
    </row>
    <row r="1177" spans="2:7" hidden="1" x14ac:dyDescent="0.35">
      <c r="B1177" s="78" t="s">
        <v>1802</v>
      </c>
      <c r="C1177" s="77" t="s">
        <v>26</v>
      </c>
      <c r="D1177" s="77" t="s">
        <v>1954</v>
      </c>
      <c r="E1177" s="77" t="s">
        <v>1955</v>
      </c>
      <c r="F1177" s="78" t="str">
        <f>VLOOKUP('Special Numbers_AT'!$AB$2,'Special Numbers_AT'!$AL$7:$AM$7,2,0)&amp;" "&amp;ROUNDUP('VG working'!F1177*HLOOKUP('Special Numbers_AT'!$AB$2,'Special Numbers_AT'!$AC$2:$AI$3,2,0),4)</f>
        <v>€ 0.5834</v>
      </c>
      <c r="G1177" s="78" t="str">
        <f>VLOOKUP('Special Numbers_AT'!$AB$2,'Special Numbers_AT'!$AL$7:$AM$7,2,0)&amp;" "&amp;ROUNDUP('VG working'!G1177*HLOOKUP('Special Numbers_AT'!$AB$2,'Special Numbers_AT'!$AC$2:$AI$3,2,0),4)</f>
        <v>€ 0.5834</v>
      </c>
    </row>
    <row r="1178" spans="2:7" hidden="1" x14ac:dyDescent="0.35">
      <c r="B1178" s="78" t="s">
        <v>1802</v>
      </c>
      <c r="C1178" s="77" t="s">
        <v>26</v>
      </c>
      <c r="D1178" s="77" t="s">
        <v>1956</v>
      </c>
      <c r="E1178" s="77" t="s">
        <v>1957</v>
      </c>
      <c r="F1178" s="78" t="str">
        <f>VLOOKUP('Special Numbers_AT'!$AB$2,'Special Numbers_AT'!$AL$7:$AM$7,2,0)&amp;" "&amp;ROUNDUP('VG working'!F1178*HLOOKUP('Special Numbers_AT'!$AB$2,'Special Numbers_AT'!$AC$2:$AI$3,2,0),4)</f>
        <v>€ 0.5834</v>
      </c>
      <c r="G1178" s="78" t="str">
        <f>VLOOKUP('Special Numbers_AT'!$AB$2,'Special Numbers_AT'!$AL$7:$AM$7,2,0)&amp;" "&amp;ROUNDUP('VG working'!G1178*HLOOKUP('Special Numbers_AT'!$AB$2,'Special Numbers_AT'!$AC$2:$AI$3,2,0),4)</f>
        <v>€ 0.5834</v>
      </c>
    </row>
    <row r="1179" spans="2:7" hidden="1" x14ac:dyDescent="0.35">
      <c r="B1179" s="78" t="s">
        <v>1802</v>
      </c>
      <c r="C1179" s="77" t="s">
        <v>26</v>
      </c>
      <c r="D1179" s="77" t="s">
        <v>1958</v>
      </c>
      <c r="E1179" s="77" t="s">
        <v>1959</v>
      </c>
      <c r="F1179" s="78" t="str">
        <f>VLOOKUP('Special Numbers_AT'!$AB$2,'Special Numbers_AT'!$AL$7:$AM$7,2,0)&amp;" "&amp;ROUNDUP('VG working'!F1179*HLOOKUP('Special Numbers_AT'!$AB$2,'Special Numbers_AT'!$AC$2:$AI$3,2,0),4)</f>
        <v>€ 0.5834</v>
      </c>
      <c r="G1179" s="78" t="str">
        <f>VLOOKUP('Special Numbers_AT'!$AB$2,'Special Numbers_AT'!$AL$7:$AM$7,2,0)&amp;" "&amp;ROUNDUP('VG working'!G1179*HLOOKUP('Special Numbers_AT'!$AB$2,'Special Numbers_AT'!$AC$2:$AI$3,2,0),4)</f>
        <v>€ 0.5834</v>
      </c>
    </row>
    <row r="1180" spans="2:7" hidden="1" x14ac:dyDescent="0.35">
      <c r="B1180" s="78" t="s">
        <v>1802</v>
      </c>
      <c r="C1180" s="77" t="s">
        <v>26</v>
      </c>
      <c r="D1180" s="77" t="s">
        <v>1960</v>
      </c>
      <c r="E1180" s="77" t="s">
        <v>1961</v>
      </c>
      <c r="F1180" s="78" t="str">
        <f>VLOOKUP('Special Numbers_AT'!$AB$2,'Special Numbers_AT'!$AL$7:$AM$7,2,0)&amp;" "&amp;ROUNDUP('VG working'!F1180*HLOOKUP('Special Numbers_AT'!$AB$2,'Special Numbers_AT'!$AC$2:$AI$3,2,0),4)</f>
        <v>€ 0.5834</v>
      </c>
      <c r="G1180" s="78" t="str">
        <f>VLOOKUP('Special Numbers_AT'!$AB$2,'Special Numbers_AT'!$AL$7:$AM$7,2,0)&amp;" "&amp;ROUNDUP('VG working'!G1180*HLOOKUP('Special Numbers_AT'!$AB$2,'Special Numbers_AT'!$AC$2:$AI$3,2,0),4)</f>
        <v>€ 0.5834</v>
      </c>
    </row>
    <row r="1181" spans="2:7" hidden="1" x14ac:dyDescent="0.35">
      <c r="B1181" s="78" t="s">
        <v>1802</v>
      </c>
      <c r="C1181" s="77" t="s">
        <v>26</v>
      </c>
      <c r="D1181" s="77" t="s">
        <v>1962</v>
      </c>
      <c r="E1181" s="77" t="s">
        <v>1962</v>
      </c>
      <c r="F1181" s="78" t="str">
        <f>VLOOKUP('Special Numbers_AT'!$AB$2,'Special Numbers_AT'!$AL$7:$AM$7,2,0)&amp;" "&amp;ROUNDUP('VG working'!F1181*HLOOKUP('Special Numbers_AT'!$AB$2,'Special Numbers_AT'!$AC$2:$AI$3,2,0),4)</f>
        <v>€ 0.5834</v>
      </c>
      <c r="G1181" s="78" t="str">
        <f>VLOOKUP('Special Numbers_AT'!$AB$2,'Special Numbers_AT'!$AL$7:$AM$7,2,0)&amp;" "&amp;ROUNDUP('VG working'!G1181*HLOOKUP('Special Numbers_AT'!$AB$2,'Special Numbers_AT'!$AC$2:$AI$3,2,0),4)</f>
        <v>€ 0.5834</v>
      </c>
    </row>
    <row r="1182" spans="2:7" hidden="1" x14ac:dyDescent="0.35">
      <c r="B1182" s="78" t="s">
        <v>1802</v>
      </c>
      <c r="C1182" s="77" t="s">
        <v>26</v>
      </c>
      <c r="D1182" s="77" t="s">
        <v>1963</v>
      </c>
      <c r="E1182" s="77" t="s">
        <v>1964</v>
      </c>
      <c r="F1182" s="78" t="str">
        <f>VLOOKUP('Special Numbers_AT'!$AB$2,'Special Numbers_AT'!$AL$7:$AM$7,2,0)&amp;" "&amp;ROUNDUP('VG working'!F1182*HLOOKUP('Special Numbers_AT'!$AB$2,'Special Numbers_AT'!$AC$2:$AI$3,2,0),4)</f>
        <v>€ 0.5834</v>
      </c>
      <c r="G1182" s="78" t="str">
        <f>VLOOKUP('Special Numbers_AT'!$AB$2,'Special Numbers_AT'!$AL$7:$AM$7,2,0)&amp;" "&amp;ROUNDUP('VG working'!G1182*HLOOKUP('Special Numbers_AT'!$AB$2,'Special Numbers_AT'!$AC$2:$AI$3,2,0),4)</f>
        <v>€ 0.5834</v>
      </c>
    </row>
    <row r="1183" spans="2:7" hidden="1" x14ac:dyDescent="0.35">
      <c r="B1183" s="78" t="s">
        <v>1802</v>
      </c>
      <c r="C1183" s="77" t="s">
        <v>26</v>
      </c>
      <c r="D1183" s="77" t="s">
        <v>1965</v>
      </c>
      <c r="E1183" s="77" t="s">
        <v>1966</v>
      </c>
      <c r="F1183" s="78" t="str">
        <f>VLOOKUP('Special Numbers_AT'!$AB$2,'Special Numbers_AT'!$AL$7:$AM$7,2,0)&amp;" "&amp;ROUNDUP('VG working'!F1183*HLOOKUP('Special Numbers_AT'!$AB$2,'Special Numbers_AT'!$AC$2:$AI$3,2,0),4)</f>
        <v>€ 0.5834</v>
      </c>
      <c r="G1183" s="78" t="str">
        <f>VLOOKUP('Special Numbers_AT'!$AB$2,'Special Numbers_AT'!$AL$7:$AM$7,2,0)&amp;" "&amp;ROUNDUP('VG working'!G1183*HLOOKUP('Special Numbers_AT'!$AB$2,'Special Numbers_AT'!$AC$2:$AI$3,2,0),4)</f>
        <v>€ 0.5834</v>
      </c>
    </row>
    <row r="1184" spans="2:7" hidden="1" x14ac:dyDescent="0.35">
      <c r="B1184" s="78" t="s">
        <v>1802</v>
      </c>
      <c r="C1184" s="77" t="s">
        <v>26</v>
      </c>
      <c r="D1184" s="77" t="s">
        <v>1967</v>
      </c>
      <c r="E1184" s="77" t="s">
        <v>1968</v>
      </c>
      <c r="F1184" s="78" t="str">
        <f>VLOOKUP('Special Numbers_AT'!$AB$2,'Special Numbers_AT'!$AL$7:$AM$7,2,0)&amp;" "&amp;ROUNDUP('VG working'!F1184*HLOOKUP('Special Numbers_AT'!$AB$2,'Special Numbers_AT'!$AC$2:$AI$3,2,0),4)</f>
        <v>€ 0.5834</v>
      </c>
      <c r="G1184" s="78" t="str">
        <f>VLOOKUP('Special Numbers_AT'!$AB$2,'Special Numbers_AT'!$AL$7:$AM$7,2,0)&amp;" "&amp;ROUNDUP('VG working'!G1184*HLOOKUP('Special Numbers_AT'!$AB$2,'Special Numbers_AT'!$AC$2:$AI$3,2,0),4)</f>
        <v>€ 0.5834</v>
      </c>
    </row>
    <row r="1185" spans="2:7" hidden="1" x14ac:dyDescent="0.35">
      <c r="B1185" s="78" t="s">
        <v>1803</v>
      </c>
      <c r="C1185" s="77" t="s">
        <v>26</v>
      </c>
      <c r="D1185" s="77" t="s">
        <v>854</v>
      </c>
      <c r="E1185" s="77" t="s">
        <v>855</v>
      </c>
      <c r="F1185" s="78" t="str">
        <f>VLOOKUP('Special Numbers_AT'!$AB$2,'Special Numbers_AT'!$AL$7:$AM$7,2,0)&amp;" "&amp;ROUNDUP('VG working'!F1185*HLOOKUP('Special Numbers_AT'!$AB$2,'Special Numbers_AT'!$AC$2:$AI$3,2,0),4)</f>
        <v>€ 0.6667</v>
      </c>
      <c r="G1185" s="78" t="str">
        <f>VLOOKUP('Special Numbers_AT'!$AB$2,'Special Numbers_AT'!$AL$7:$AM$7,2,0)&amp;" "&amp;ROUNDUP('VG working'!G1185*HLOOKUP('Special Numbers_AT'!$AB$2,'Special Numbers_AT'!$AC$2:$AI$3,2,0),4)</f>
        <v>€ 0.6667</v>
      </c>
    </row>
    <row r="1186" spans="2:7" hidden="1" x14ac:dyDescent="0.35">
      <c r="B1186" s="78" t="s">
        <v>1803</v>
      </c>
      <c r="C1186" s="77" t="s">
        <v>26</v>
      </c>
      <c r="D1186" s="77" t="s">
        <v>1969</v>
      </c>
      <c r="E1186" s="77" t="s">
        <v>1970</v>
      </c>
      <c r="F1186" s="78" t="str">
        <f>VLOOKUP('Special Numbers_AT'!$AB$2,'Special Numbers_AT'!$AL$7:$AM$7,2,0)&amp;" "&amp;ROUNDUP('VG working'!F1186*HLOOKUP('Special Numbers_AT'!$AB$2,'Special Numbers_AT'!$AC$2:$AI$3,2,0),4)</f>
        <v>€ 0.6667</v>
      </c>
      <c r="G1186" s="78" t="str">
        <f>VLOOKUP('Special Numbers_AT'!$AB$2,'Special Numbers_AT'!$AL$7:$AM$7,2,0)&amp;" "&amp;ROUNDUP('VG working'!G1186*HLOOKUP('Special Numbers_AT'!$AB$2,'Special Numbers_AT'!$AC$2:$AI$3,2,0),4)</f>
        <v>€ 0.6667</v>
      </c>
    </row>
    <row r="1187" spans="2:7" hidden="1" x14ac:dyDescent="0.35">
      <c r="B1187" s="78" t="s">
        <v>1803</v>
      </c>
      <c r="C1187" s="77" t="s">
        <v>26</v>
      </c>
      <c r="D1187" s="77" t="s">
        <v>1971</v>
      </c>
      <c r="E1187" s="77" t="s">
        <v>1972</v>
      </c>
      <c r="F1187" s="78" t="str">
        <f>VLOOKUP('Special Numbers_AT'!$AB$2,'Special Numbers_AT'!$AL$7:$AM$7,2,0)&amp;" "&amp;ROUNDUP('VG working'!F1187*HLOOKUP('Special Numbers_AT'!$AB$2,'Special Numbers_AT'!$AC$2:$AI$3,2,0),4)</f>
        <v>€ 0.6667</v>
      </c>
      <c r="G1187" s="78" t="str">
        <f>VLOOKUP('Special Numbers_AT'!$AB$2,'Special Numbers_AT'!$AL$7:$AM$7,2,0)&amp;" "&amp;ROUNDUP('VG working'!G1187*HLOOKUP('Special Numbers_AT'!$AB$2,'Special Numbers_AT'!$AC$2:$AI$3,2,0),4)</f>
        <v>€ 0.6667</v>
      </c>
    </row>
    <row r="1188" spans="2:7" hidden="1" x14ac:dyDescent="0.35">
      <c r="B1188" s="78" t="s">
        <v>1803</v>
      </c>
      <c r="C1188" s="77" t="s">
        <v>26</v>
      </c>
      <c r="D1188" s="77" t="s">
        <v>1973</v>
      </c>
      <c r="E1188" s="77" t="s">
        <v>1974</v>
      </c>
      <c r="F1188" s="78" t="str">
        <f>VLOOKUP('Special Numbers_AT'!$AB$2,'Special Numbers_AT'!$AL$7:$AM$7,2,0)&amp;" "&amp;ROUNDUP('VG working'!F1188*HLOOKUP('Special Numbers_AT'!$AB$2,'Special Numbers_AT'!$AC$2:$AI$3,2,0),4)</f>
        <v>€ 0.6667</v>
      </c>
      <c r="G1188" s="78" t="str">
        <f>VLOOKUP('Special Numbers_AT'!$AB$2,'Special Numbers_AT'!$AL$7:$AM$7,2,0)&amp;" "&amp;ROUNDUP('VG working'!G1188*HLOOKUP('Special Numbers_AT'!$AB$2,'Special Numbers_AT'!$AC$2:$AI$3,2,0),4)</f>
        <v>€ 0.6667</v>
      </c>
    </row>
    <row r="1189" spans="2:7" hidden="1" x14ac:dyDescent="0.35">
      <c r="B1189" s="78" t="s">
        <v>1803</v>
      </c>
      <c r="C1189" s="77" t="s">
        <v>26</v>
      </c>
      <c r="D1189" s="77" t="s">
        <v>1975</v>
      </c>
      <c r="E1189" s="77" t="s">
        <v>1976</v>
      </c>
      <c r="F1189" s="78" t="str">
        <f>VLOOKUP('Special Numbers_AT'!$AB$2,'Special Numbers_AT'!$AL$7:$AM$7,2,0)&amp;" "&amp;ROUNDUP('VG working'!F1189*HLOOKUP('Special Numbers_AT'!$AB$2,'Special Numbers_AT'!$AC$2:$AI$3,2,0),4)</f>
        <v>€ 0.6667</v>
      </c>
      <c r="G1189" s="78" t="str">
        <f>VLOOKUP('Special Numbers_AT'!$AB$2,'Special Numbers_AT'!$AL$7:$AM$7,2,0)&amp;" "&amp;ROUNDUP('VG working'!G1189*HLOOKUP('Special Numbers_AT'!$AB$2,'Special Numbers_AT'!$AC$2:$AI$3,2,0),4)</f>
        <v>€ 0.6667</v>
      </c>
    </row>
    <row r="1190" spans="2:7" hidden="1" x14ac:dyDescent="0.35">
      <c r="B1190" s="78" t="s">
        <v>1803</v>
      </c>
      <c r="C1190" s="77" t="s">
        <v>26</v>
      </c>
      <c r="D1190" s="77" t="s">
        <v>1977</v>
      </c>
      <c r="E1190" s="77" t="s">
        <v>1978</v>
      </c>
      <c r="F1190" s="78" t="str">
        <f>VLOOKUP('Special Numbers_AT'!$AB$2,'Special Numbers_AT'!$AL$7:$AM$7,2,0)&amp;" "&amp;ROUNDUP('VG working'!F1190*HLOOKUP('Special Numbers_AT'!$AB$2,'Special Numbers_AT'!$AC$2:$AI$3,2,0),4)</f>
        <v>€ 0.6667</v>
      </c>
      <c r="G1190" s="78" t="str">
        <f>VLOOKUP('Special Numbers_AT'!$AB$2,'Special Numbers_AT'!$AL$7:$AM$7,2,0)&amp;" "&amp;ROUNDUP('VG working'!G1190*HLOOKUP('Special Numbers_AT'!$AB$2,'Special Numbers_AT'!$AC$2:$AI$3,2,0),4)</f>
        <v>€ 0.6667</v>
      </c>
    </row>
    <row r="1191" spans="2:7" hidden="1" x14ac:dyDescent="0.35">
      <c r="B1191" s="78" t="s">
        <v>1803</v>
      </c>
      <c r="C1191" s="77" t="s">
        <v>26</v>
      </c>
      <c r="D1191" s="77" t="s">
        <v>1979</v>
      </c>
      <c r="E1191" s="77" t="s">
        <v>1980</v>
      </c>
      <c r="F1191" s="78" t="str">
        <f>VLOOKUP('Special Numbers_AT'!$AB$2,'Special Numbers_AT'!$AL$7:$AM$7,2,0)&amp;" "&amp;ROUNDUP('VG working'!F1191*HLOOKUP('Special Numbers_AT'!$AB$2,'Special Numbers_AT'!$AC$2:$AI$3,2,0),4)</f>
        <v>€ 0.6667</v>
      </c>
      <c r="G1191" s="78" t="str">
        <f>VLOOKUP('Special Numbers_AT'!$AB$2,'Special Numbers_AT'!$AL$7:$AM$7,2,0)&amp;" "&amp;ROUNDUP('VG working'!G1191*HLOOKUP('Special Numbers_AT'!$AB$2,'Special Numbers_AT'!$AC$2:$AI$3,2,0),4)</f>
        <v>€ 0.6667</v>
      </c>
    </row>
    <row r="1192" spans="2:7" hidden="1" x14ac:dyDescent="0.35">
      <c r="B1192" s="78" t="s">
        <v>1803</v>
      </c>
      <c r="C1192" s="77" t="s">
        <v>26</v>
      </c>
      <c r="D1192" s="77" t="s">
        <v>1981</v>
      </c>
      <c r="E1192" s="77" t="s">
        <v>1982</v>
      </c>
      <c r="F1192" s="78" t="str">
        <f>VLOOKUP('Special Numbers_AT'!$AB$2,'Special Numbers_AT'!$AL$7:$AM$7,2,0)&amp;" "&amp;ROUNDUP('VG working'!F1192*HLOOKUP('Special Numbers_AT'!$AB$2,'Special Numbers_AT'!$AC$2:$AI$3,2,0),4)</f>
        <v>€ 0.6667</v>
      </c>
      <c r="G1192" s="78" t="str">
        <f>VLOOKUP('Special Numbers_AT'!$AB$2,'Special Numbers_AT'!$AL$7:$AM$7,2,0)&amp;" "&amp;ROUNDUP('VG working'!G1192*HLOOKUP('Special Numbers_AT'!$AB$2,'Special Numbers_AT'!$AC$2:$AI$3,2,0),4)</f>
        <v>€ 0.6667</v>
      </c>
    </row>
    <row r="1193" spans="2:7" hidden="1" x14ac:dyDescent="0.35">
      <c r="B1193" s="78" t="s">
        <v>1804</v>
      </c>
      <c r="C1193" s="77" t="s">
        <v>26</v>
      </c>
      <c r="D1193" s="77" t="s">
        <v>1983</v>
      </c>
      <c r="E1193" s="77" t="s">
        <v>1984</v>
      </c>
      <c r="F1193" s="78" t="str">
        <f>VLOOKUP('Special Numbers_AT'!$AB$2,'Special Numbers_AT'!$AL$7:$AM$7,2,0)&amp;" "&amp;ROUNDUP('VG working'!F1193*HLOOKUP('Special Numbers_AT'!$AB$2,'Special Numbers_AT'!$AC$2:$AI$3,2,0),4)</f>
        <v>€ 0.75</v>
      </c>
      <c r="G1193" s="78" t="str">
        <f>VLOOKUP('Special Numbers_AT'!$AB$2,'Special Numbers_AT'!$AL$7:$AM$7,2,0)&amp;" "&amp;ROUNDUP('VG working'!G1193*HLOOKUP('Special Numbers_AT'!$AB$2,'Special Numbers_AT'!$AC$2:$AI$3,2,0),4)</f>
        <v>€ 0.75</v>
      </c>
    </row>
    <row r="1194" spans="2:7" hidden="1" x14ac:dyDescent="0.35">
      <c r="B1194" s="78" t="s">
        <v>1804</v>
      </c>
      <c r="C1194" s="77" t="s">
        <v>26</v>
      </c>
      <c r="D1194" s="77" t="s">
        <v>1985</v>
      </c>
      <c r="E1194" s="77" t="s">
        <v>1986</v>
      </c>
      <c r="F1194" s="78" t="str">
        <f>VLOOKUP('Special Numbers_AT'!$AB$2,'Special Numbers_AT'!$AL$7:$AM$7,2,0)&amp;" "&amp;ROUNDUP('VG working'!F1194*HLOOKUP('Special Numbers_AT'!$AB$2,'Special Numbers_AT'!$AC$2:$AI$3,2,0),4)</f>
        <v>€ 0.75</v>
      </c>
      <c r="G1194" s="78" t="str">
        <f>VLOOKUP('Special Numbers_AT'!$AB$2,'Special Numbers_AT'!$AL$7:$AM$7,2,0)&amp;" "&amp;ROUNDUP('VG working'!G1194*HLOOKUP('Special Numbers_AT'!$AB$2,'Special Numbers_AT'!$AC$2:$AI$3,2,0),4)</f>
        <v>€ 0.75</v>
      </c>
    </row>
    <row r="1195" spans="2:7" hidden="1" x14ac:dyDescent="0.35">
      <c r="B1195" s="78" t="s">
        <v>1804</v>
      </c>
      <c r="C1195" s="77" t="s">
        <v>26</v>
      </c>
      <c r="D1195" s="77" t="s">
        <v>1987</v>
      </c>
      <c r="E1195" s="77" t="s">
        <v>1988</v>
      </c>
      <c r="F1195" s="78" t="str">
        <f>VLOOKUP('Special Numbers_AT'!$AB$2,'Special Numbers_AT'!$AL$7:$AM$7,2,0)&amp;" "&amp;ROUNDUP('VG working'!F1195*HLOOKUP('Special Numbers_AT'!$AB$2,'Special Numbers_AT'!$AC$2:$AI$3,2,0),4)</f>
        <v>€ 0.75</v>
      </c>
      <c r="G1195" s="78" t="str">
        <f>VLOOKUP('Special Numbers_AT'!$AB$2,'Special Numbers_AT'!$AL$7:$AM$7,2,0)&amp;" "&amp;ROUNDUP('VG working'!G1195*HLOOKUP('Special Numbers_AT'!$AB$2,'Special Numbers_AT'!$AC$2:$AI$3,2,0),4)</f>
        <v>€ 0.75</v>
      </c>
    </row>
    <row r="1196" spans="2:7" hidden="1" x14ac:dyDescent="0.35">
      <c r="B1196" s="78" t="s">
        <v>1804</v>
      </c>
      <c r="C1196" s="77" t="s">
        <v>26</v>
      </c>
      <c r="D1196" s="77" t="s">
        <v>1989</v>
      </c>
      <c r="E1196" s="77" t="s">
        <v>1990</v>
      </c>
      <c r="F1196" s="78" t="str">
        <f>VLOOKUP('Special Numbers_AT'!$AB$2,'Special Numbers_AT'!$AL$7:$AM$7,2,0)&amp;" "&amp;ROUNDUP('VG working'!F1196*HLOOKUP('Special Numbers_AT'!$AB$2,'Special Numbers_AT'!$AC$2:$AI$3,2,0),4)</f>
        <v>€ 0.75</v>
      </c>
      <c r="G1196" s="78" t="str">
        <f>VLOOKUP('Special Numbers_AT'!$AB$2,'Special Numbers_AT'!$AL$7:$AM$7,2,0)&amp;" "&amp;ROUNDUP('VG working'!G1196*HLOOKUP('Special Numbers_AT'!$AB$2,'Special Numbers_AT'!$AC$2:$AI$3,2,0),4)</f>
        <v>€ 0.75</v>
      </c>
    </row>
    <row r="1197" spans="2:7" hidden="1" x14ac:dyDescent="0.35">
      <c r="B1197" s="78" t="s">
        <v>1804</v>
      </c>
      <c r="C1197" s="77" t="s">
        <v>26</v>
      </c>
      <c r="D1197" s="77" t="s">
        <v>1991</v>
      </c>
      <c r="E1197" s="77" t="s">
        <v>1992</v>
      </c>
      <c r="F1197" s="78" t="str">
        <f>VLOOKUP('Special Numbers_AT'!$AB$2,'Special Numbers_AT'!$AL$7:$AM$7,2,0)&amp;" "&amp;ROUNDUP('VG working'!F1197*HLOOKUP('Special Numbers_AT'!$AB$2,'Special Numbers_AT'!$AC$2:$AI$3,2,0),4)</f>
        <v>€ 0.75</v>
      </c>
      <c r="G1197" s="78" t="str">
        <f>VLOOKUP('Special Numbers_AT'!$AB$2,'Special Numbers_AT'!$AL$7:$AM$7,2,0)&amp;" "&amp;ROUNDUP('VG working'!G1197*HLOOKUP('Special Numbers_AT'!$AB$2,'Special Numbers_AT'!$AC$2:$AI$3,2,0),4)</f>
        <v>€ 0.75</v>
      </c>
    </row>
    <row r="1198" spans="2:7" hidden="1" x14ac:dyDescent="0.35">
      <c r="B1198" s="78" t="s">
        <v>1804</v>
      </c>
      <c r="C1198" s="77" t="s">
        <v>26</v>
      </c>
      <c r="D1198" s="77" t="s">
        <v>862</v>
      </c>
      <c r="E1198" s="77" t="s">
        <v>867</v>
      </c>
      <c r="F1198" s="78" t="str">
        <f>VLOOKUP('Special Numbers_AT'!$AB$2,'Special Numbers_AT'!$AL$7:$AM$7,2,0)&amp;" "&amp;ROUNDUP('VG working'!F1198*HLOOKUP('Special Numbers_AT'!$AB$2,'Special Numbers_AT'!$AC$2:$AI$3,2,0),4)</f>
        <v>€ 0.75</v>
      </c>
      <c r="G1198" s="78" t="str">
        <f>VLOOKUP('Special Numbers_AT'!$AB$2,'Special Numbers_AT'!$AL$7:$AM$7,2,0)&amp;" "&amp;ROUNDUP('VG working'!G1198*HLOOKUP('Special Numbers_AT'!$AB$2,'Special Numbers_AT'!$AC$2:$AI$3,2,0),4)</f>
        <v>€ 0.75</v>
      </c>
    </row>
    <row r="1199" spans="2:7" hidden="1" x14ac:dyDescent="0.35">
      <c r="B1199" s="78" t="s">
        <v>1804</v>
      </c>
      <c r="C1199" s="77" t="s">
        <v>26</v>
      </c>
      <c r="D1199" s="77" t="s">
        <v>870</v>
      </c>
      <c r="E1199" s="77" t="s">
        <v>871</v>
      </c>
      <c r="F1199" s="78" t="str">
        <f>VLOOKUP('Special Numbers_AT'!$AB$2,'Special Numbers_AT'!$AL$7:$AM$7,2,0)&amp;" "&amp;ROUNDUP('VG working'!F1199*HLOOKUP('Special Numbers_AT'!$AB$2,'Special Numbers_AT'!$AC$2:$AI$3,2,0),4)</f>
        <v>€ 0.75</v>
      </c>
      <c r="G1199" s="78" t="str">
        <f>VLOOKUP('Special Numbers_AT'!$AB$2,'Special Numbers_AT'!$AL$7:$AM$7,2,0)&amp;" "&amp;ROUNDUP('VG working'!G1199*HLOOKUP('Special Numbers_AT'!$AB$2,'Special Numbers_AT'!$AC$2:$AI$3,2,0),4)</f>
        <v>€ 0.75</v>
      </c>
    </row>
    <row r="1200" spans="2:7" hidden="1" x14ac:dyDescent="0.35">
      <c r="B1200" s="78" t="s">
        <v>1804</v>
      </c>
      <c r="C1200" s="77" t="s">
        <v>26</v>
      </c>
      <c r="D1200" s="77" t="s">
        <v>872</v>
      </c>
      <c r="E1200" s="77" t="s">
        <v>873</v>
      </c>
      <c r="F1200" s="78" t="str">
        <f>VLOOKUP('Special Numbers_AT'!$AB$2,'Special Numbers_AT'!$AL$7:$AM$7,2,0)&amp;" "&amp;ROUNDUP('VG working'!F1200*HLOOKUP('Special Numbers_AT'!$AB$2,'Special Numbers_AT'!$AC$2:$AI$3,2,0),4)</f>
        <v>€ 0.75</v>
      </c>
      <c r="G1200" s="78" t="str">
        <f>VLOOKUP('Special Numbers_AT'!$AB$2,'Special Numbers_AT'!$AL$7:$AM$7,2,0)&amp;" "&amp;ROUNDUP('VG working'!G1200*HLOOKUP('Special Numbers_AT'!$AB$2,'Special Numbers_AT'!$AC$2:$AI$3,2,0),4)</f>
        <v>€ 0.75</v>
      </c>
    </row>
    <row r="1201" spans="2:7" hidden="1" x14ac:dyDescent="0.35">
      <c r="B1201" s="78" t="s">
        <v>1804</v>
      </c>
      <c r="C1201" s="77" t="s">
        <v>26</v>
      </c>
      <c r="D1201" s="77" t="s">
        <v>1993</v>
      </c>
      <c r="E1201" s="77" t="s">
        <v>1994</v>
      </c>
      <c r="F1201" s="78" t="str">
        <f>VLOOKUP('Special Numbers_AT'!$AB$2,'Special Numbers_AT'!$AL$7:$AM$7,2,0)&amp;" "&amp;ROUNDUP('VG working'!F1201*HLOOKUP('Special Numbers_AT'!$AB$2,'Special Numbers_AT'!$AC$2:$AI$3,2,0),4)</f>
        <v>€ 0.75</v>
      </c>
      <c r="G1201" s="78" t="str">
        <f>VLOOKUP('Special Numbers_AT'!$AB$2,'Special Numbers_AT'!$AL$7:$AM$7,2,0)&amp;" "&amp;ROUNDUP('VG working'!G1201*HLOOKUP('Special Numbers_AT'!$AB$2,'Special Numbers_AT'!$AC$2:$AI$3,2,0),4)</f>
        <v>€ 0.75</v>
      </c>
    </row>
    <row r="1202" spans="2:7" hidden="1" x14ac:dyDescent="0.35">
      <c r="B1202" s="78" t="s">
        <v>1804</v>
      </c>
      <c r="C1202" s="77" t="s">
        <v>26</v>
      </c>
      <c r="D1202" s="77" t="s">
        <v>1995</v>
      </c>
      <c r="E1202" s="77" t="s">
        <v>1996</v>
      </c>
      <c r="F1202" s="78" t="str">
        <f>VLOOKUP('Special Numbers_AT'!$AB$2,'Special Numbers_AT'!$AL$7:$AM$7,2,0)&amp;" "&amp;ROUNDUP('VG working'!F1202*HLOOKUP('Special Numbers_AT'!$AB$2,'Special Numbers_AT'!$AC$2:$AI$3,2,0),4)</f>
        <v>€ 0.75</v>
      </c>
      <c r="G1202" s="78" t="str">
        <f>VLOOKUP('Special Numbers_AT'!$AB$2,'Special Numbers_AT'!$AL$7:$AM$7,2,0)&amp;" "&amp;ROUNDUP('VG working'!G1202*HLOOKUP('Special Numbers_AT'!$AB$2,'Special Numbers_AT'!$AC$2:$AI$3,2,0),4)</f>
        <v>€ 0.75</v>
      </c>
    </row>
    <row r="1203" spans="2:7" hidden="1" x14ac:dyDescent="0.35">
      <c r="B1203" s="78" t="s">
        <v>1805</v>
      </c>
      <c r="C1203" s="77" t="s">
        <v>26</v>
      </c>
      <c r="D1203" s="77" t="s">
        <v>874</v>
      </c>
      <c r="E1203" s="77" t="s">
        <v>876</v>
      </c>
      <c r="F1203" s="78" t="str">
        <f>VLOOKUP('Special Numbers_AT'!$AB$2,'Special Numbers_AT'!$AL$7:$AM$7,2,0)&amp;" "&amp;ROUNDUP('VG working'!F1203*HLOOKUP('Special Numbers_AT'!$AB$2,'Special Numbers_AT'!$AC$2:$AI$3,2,0),4)</f>
        <v>€ 0.8334</v>
      </c>
      <c r="G1203" s="78" t="str">
        <f>VLOOKUP('Special Numbers_AT'!$AB$2,'Special Numbers_AT'!$AL$7:$AM$7,2,0)&amp;" "&amp;ROUNDUP('VG working'!G1203*HLOOKUP('Special Numbers_AT'!$AB$2,'Special Numbers_AT'!$AC$2:$AI$3,2,0),4)</f>
        <v>€ 0.8334</v>
      </c>
    </row>
    <row r="1204" spans="2:7" hidden="1" x14ac:dyDescent="0.35">
      <c r="B1204" s="78" t="s">
        <v>1805</v>
      </c>
      <c r="C1204" s="77" t="s">
        <v>26</v>
      </c>
      <c r="D1204" s="77" t="s">
        <v>1997</v>
      </c>
      <c r="E1204" s="77" t="s">
        <v>1998</v>
      </c>
      <c r="F1204" s="78" t="str">
        <f>VLOOKUP('Special Numbers_AT'!$AB$2,'Special Numbers_AT'!$AL$7:$AM$7,2,0)&amp;" "&amp;ROUNDUP('VG working'!F1204*HLOOKUP('Special Numbers_AT'!$AB$2,'Special Numbers_AT'!$AC$2:$AI$3,2,0),4)</f>
        <v>€ 0.8334</v>
      </c>
      <c r="G1204" s="78" t="str">
        <f>VLOOKUP('Special Numbers_AT'!$AB$2,'Special Numbers_AT'!$AL$7:$AM$7,2,0)&amp;" "&amp;ROUNDUP('VG working'!G1204*HLOOKUP('Special Numbers_AT'!$AB$2,'Special Numbers_AT'!$AC$2:$AI$3,2,0),4)</f>
        <v>€ 0.8334</v>
      </c>
    </row>
    <row r="1205" spans="2:7" hidden="1" x14ac:dyDescent="0.35">
      <c r="B1205" s="78" t="s">
        <v>1805</v>
      </c>
      <c r="C1205" s="77" t="s">
        <v>26</v>
      </c>
      <c r="D1205" s="77" t="s">
        <v>1999</v>
      </c>
      <c r="E1205" s="77" t="s">
        <v>2000</v>
      </c>
      <c r="F1205" s="78" t="str">
        <f>VLOOKUP('Special Numbers_AT'!$AB$2,'Special Numbers_AT'!$AL$7:$AM$7,2,0)&amp;" "&amp;ROUNDUP('VG working'!F1205*HLOOKUP('Special Numbers_AT'!$AB$2,'Special Numbers_AT'!$AC$2:$AI$3,2,0),4)</f>
        <v>€ 0.8334</v>
      </c>
      <c r="G1205" s="78" t="str">
        <f>VLOOKUP('Special Numbers_AT'!$AB$2,'Special Numbers_AT'!$AL$7:$AM$7,2,0)&amp;" "&amp;ROUNDUP('VG working'!G1205*HLOOKUP('Special Numbers_AT'!$AB$2,'Special Numbers_AT'!$AC$2:$AI$3,2,0),4)</f>
        <v>€ 0.8334</v>
      </c>
    </row>
    <row r="1206" spans="2:7" hidden="1" x14ac:dyDescent="0.35">
      <c r="B1206" s="78" t="s">
        <v>1805</v>
      </c>
      <c r="C1206" s="77" t="s">
        <v>26</v>
      </c>
      <c r="D1206" s="77" t="s">
        <v>2001</v>
      </c>
      <c r="E1206" s="77" t="s">
        <v>2002</v>
      </c>
      <c r="F1206" s="78" t="str">
        <f>VLOOKUP('Special Numbers_AT'!$AB$2,'Special Numbers_AT'!$AL$7:$AM$7,2,0)&amp;" "&amp;ROUNDUP('VG working'!F1206*HLOOKUP('Special Numbers_AT'!$AB$2,'Special Numbers_AT'!$AC$2:$AI$3,2,0),4)</f>
        <v>€ 0.8334</v>
      </c>
      <c r="G1206" s="78" t="str">
        <f>VLOOKUP('Special Numbers_AT'!$AB$2,'Special Numbers_AT'!$AL$7:$AM$7,2,0)&amp;" "&amp;ROUNDUP('VG working'!G1206*HLOOKUP('Special Numbers_AT'!$AB$2,'Special Numbers_AT'!$AC$2:$AI$3,2,0),4)</f>
        <v>€ 0.8334</v>
      </c>
    </row>
    <row r="1207" spans="2:7" hidden="1" x14ac:dyDescent="0.35">
      <c r="B1207" s="78" t="s">
        <v>1805</v>
      </c>
      <c r="C1207" s="77" t="s">
        <v>26</v>
      </c>
      <c r="D1207" s="77" t="s">
        <v>877</v>
      </c>
      <c r="E1207" s="77" t="s">
        <v>878</v>
      </c>
      <c r="F1207" s="78" t="str">
        <f>VLOOKUP('Special Numbers_AT'!$AB$2,'Special Numbers_AT'!$AL$7:$AM$7,2,0)&amp;" "&amp;ROUNDUP('VG working'!F1207*HLOOKUP('Special Numbers_AT'!$AB$2,'Special Numbers_AT'!$AC$2:$AI$3,2,0),4)</f>
        <v>€ 0.8334</v>
      </c>
      <c r="G1207" s="78" t="str">
        <f>VLOOKUP('Special Numbers_AT'!$AB$2,'Special Numbers_AT'!$AL$7:$AM$7,2,0)&amp;" "&amp;ROUNDUP('VG working'!G1207*HLOOKUP('Special Numbers_AT'!$AB$2,'Special Numbers_AT'!$AC$2:$AI$3,2,0),4)</f>
        <v>€ 0.8334</v>
      </c>
    </row>
    <row r="1208" spans="2:7" hidden="1" x14ac:dyDescent="0.35">
      <c r="B1208" s="78" t="s">
        <v>1805</v>
      </c>
      <c r="C1208" s="77" t="s">
        <v>26</v>
      </c>
      <c r="D1208" s="77" t="s">
        <v>879</v>
      </c>
      <c r="E1208" s="77" t="s">
        <v>186</v>
      </c>
      <c r="F1208" s="78" t="str">
        <f>VLOOKUP('Special Numbers_AT'!$AB$2,'Special Numbers_AT'!$AL$7:$AM$7,2,0)&amp;" "&amp;ROUNDUP('VG working'!F1208*HLOOKUP('Special Numbers_AT'!$AB$2,'Special Numbers_AT'!$AC$2:$AI$3,2,0),4)</f>
        <v>€ 0.8334</v>
      </c>
      <c r="G1208" s="78" t="str">
        <f>VLOOKUP('Special Numbers_AT'!$AB$2,'Special Numbers_AT'!$AL$7:$AM$7,2,0)&amp;" "&amp;ROUNDUP('VG working'!G1208*HLOOKUP('Special Numbers_AT'!$AB$2,'Special Numbers_AT'!$AC$2:$AI$3,2,0),4)</f>
        <v>€ 0.8334</v>
      </c>
    </row>
    <row r="1209" spans="2:7" hidden="1" x14ac:dyDescent="0.35">
      <c r="B1209" s="78" t="s">
        <v>1805</v>
      </c>
      <c r="C1209" s="77" t="s">
        <v>26</v>
      </c>
      <c r="D1209" s="77" t="s">
        <v>187</v>
      </c>
      <c r="E1209" s="77" t="s">
        <v>188</v>
      </c>
      <c r="F1209" s="78" t="str">
        <f>VLOOKUP('Special Numbers_AT'!$AB$2,'Special Numbers_AT'!$AL$7:$AM$7,2,0)&amp;" "&amp;ROUNDUP('VG working'!F1209*HLOOKUP('Special Numbers_AT'!$AB$2,'Special Numbers_AT'!$AC$2:$AI$3,2,0),4)</f>
        <v>€ 0.8334</v>
      </c>
      <c r="G1209" s="78" t="str">
        <f>VLOOKUP('Special Numbers_AT'!$AB$2,'Special Numbers_AT'!$AL$7:$AM$7,2,0)&amp;" "&amp;ROUNDUP('VG working'!G1209*HLOOKUP('Special Numbers_AT'!$AB$2,'Special Numbers_AT'!$AC$2:$AI$3,2,0),4)</f>
        <v>€ 0.8334</v>
      </c>
    </row>
    <row r="1210" spans="2:7" hidden="1" x14ac:dyDescent="0.35">
      <c r="B1210" s="78" t="s">
        <v>1805</v>
      </c>
      <c r="C1210" s="77" t="s">
        <v>26</v>
      </c>
      <c r="D1210" s="77" t="s">
        <v>189</v>
      </c>
      <c r="E1210" s="77" t="s">
        <v>190</v>
      </c>
      <c r="F1210" s="78" t="str">
        <f>VLOOKUP('Special Numbers_AT'!$AB$2,'Special Numbers_AT'!$AL$7:$AM$7,2,0)&amp;" "&amp;ROUNDUP('VG working'!F1210*HLOOKUP('Special Numbers_AT'!$AB$2,'Special Numbers_AT'!$AC$2:$AI$3,2,0),4)</f>
        <v>€ 0.8334</v>
      </c>
      <c r="G1210" s="78" t="str">
        <f>VLOOKUP('Special Numbers_AT'!$AB$2,'Special Numbers_AT'!$AL$7:$AM$7,2,0)&amp;" "&amp;ROUNDUP('VG working'!G1210*HLOOKUP('Special Numbers_AT'!$AB$2,'Special Numbers_AT'!$AC$2:$AI$3,2,0),4)</f>
        <v>€ 0.8334</v>
      </c>
    </row>
    <row r="1211" spans="2:7" hidden="1" x14ac:dyDescent="0.35">
      <c r="B1211" s="78" t="s">
        <v>1805</v>
      </c>
      <c r="C1211" s="77" t="s">
        <v>26</v>
      </c>
      <c r="D1211" s="77" t="s">
        <v>191</v>
      </c>
      <c r="E1211" s="77" t="s">
        <v>192</v>
      </c>
      <c r="F1211" s="78" t="str">
        <f>VLOOKUP('Special Numbers_AT'!$AB$2,'Special Numbers_AT'!$AL$7:$AM$7,2,0)&amp;" "&amp;ROUNDUP('VG working'!F1211*HLOOKUP('Special Numbers_AT'!$AB$2,'Special Numbers_AT'!$AC$2:$AI$3,2,0),4)</f>
        <v>€ 0.8334</v>
      </c>
      <c r="G1211" s="78" t="str">
        <f>VLOOKUP('Special Numbers_AT'!$AB$2,'Special Numbers_AT'!$AL$7:$AM$7,2,0)&amp;" "&amp;ROUNDUP('VG working'!G1211*HLOOKUP('Special Numbers_AT'!$AB$2,'Special Numbers_AT'!$AC$2:$AI$3,2,0),4)</f>
        <v>€ 0.8334</v>
      </c>
    </row>
    <row r="1212" spans="2:7" hidden="1" x14ac:dyDescent="0.35">
      <c r="B1212" s="78" t="s">
        <v>1805</v>
      </c>
      <c r="C1212" s="77" t="s">
        <v>26</v>
      </c>
      <c r="D1212" s="77" t="s">
        <v>2003</v>
      </c>
      <c r="E1212" s="77" t="s">
        <v>2004</v>
      </c>
      <c r="F1212" s="78" t="str">
        <f>VLOOKUP('Special Numbers_AT'!$AB$2,'Special Numbers_AT'!$AL$7:$AM$7,2,0)&amp;" "&amp;ROUNDUP('VG working'!F1212*HLOOKUP('Special Numbers_AT'!$AB$2,'Special Numbers_AT'!$AC$2:$AI$3,2,0),4)</f>
        <v>€ 0.8334</v>
      </c>
      <c r="G1212" s="78" t="str">
        <f>VLOOKUP('Special Numbers_AT'!$AB$2,'Special Numbers_AT'!$AL$7:$AM$7,2,0)&amp;" "&amp;ROUNDUP('VG working'!G1212*HLOOKUP('Special Numbers_AT'!$AB$2,'Special Numbers_AT'!$AC$2:$AI$3,2,0),4)</f>
        <v>€ 0.8334</v>
      </c>
    </row>
    <row r="1213" spans="2:7" hidden="1" x14ac:dyDescent="0.35">
      <c r="B1213" s="78" t="s">
        <v>1805</v>
      </c>
      <c r="C1213" s="77" t="s">
        <v>26</v>
      </c>
      <c r="D1213" s="77" t="s">
        <v>2005</v>
      </c>
      <c r="E1213" s="77" t="s">
        <v>2005</v>
      </c>
      <c r="F1213" s="78" t="str">
        <f>VLOOKUP('Special Numbers_AT'!$AB$2,'Special Numbers_AT'!$AL$7:$AM$7,2,0)&amp;" "&amp;ROUNDUP('VG working'!F1213*HLOOKUP('Special Numbers_AT'!$AB$2,'Special Numbers_AT'!$AC$2:$AI$3,2,0),4)</f>
        <v>€ 0.8334</v>
      </c>
      <c r="G1213" s="78" t="str">
        <f>VLOOKUP('Special Numbers_AT'!$AB$2,'Special Numbers_AT'!$AL$7:$AM$7,2,0)&amp;" "&amp;ROUNDUP('VG working'!G1213*HLOOKUP('Special Numbers_AT'!$AB$2,'Special Numbers_AT'!$AC$2:$AI$3,2,0),4)</f>
        <v>€ 0.8334</v>
      </c>
    </row>
    <row r="1214" spans="2:7" hidden="1" x14ac:dyDescent="0.35">
      <c r="B1214" s="78" t="s">
        <v>1805</v>
      </c>
      <c r="C1214" s="77" t="s">
        <v>26</v>
      </c>
      <c r="D1214" s="77" t="s">
        <v>195</v>
      </c>
      <c r="E1214" s="77" t="s">
        <v>196</v>
      </c>
      <c r="F1214" s="78" t="str">
        <f>VLOOKUP('Special Numbers_AT'!$AB$2,'Special Numbers_AT'!$AL$7:$AM$7,2,0)&amp;" "&amp;ROUNDUP('VG working'!F1214*HLOOKUP('Special Numbers_AT'!$AB$2,'Special Numbers_AT'!$AC$2:$AI$3,2,0),4)</f>
        <v>€ 0.8334</v>
      </c>
      <c r="G1214" s="78" t="str">
        <f>VLOOKUP('Special Numbers_AT'!$AB$2,'Special Numbers_AT'!$AL$7:$AM$7,2,0)&amp;" "&amp;ROUNDUP('VG working'!G1214*HLOOKUP('Special Numbers_AT'!$AB$2,'Special Numbers_AT'!$AC$2:$AI$3,2,0),4)</f>
        <v>€ 0.8334</v>
      </c>
    </row>
    <row r="1215" spans="2:7" hidden="1" x14ac:dyDescent="0.35">
      <c r="B1215" s="78" t="s">
        <v>1805</v>
      </c>
      <c r="C1215" s="77" t="s">
        <v>26</v>
      </c>
      <c r="D1215" s="77" t="s">
        <v>2006</v>
      </c>
      <c r="E1215" s="77" t="s">
        <v>2006</v>
      </c>
      <c r="F1215" s="78" t="str">
        <f>VLOOKUP('Special Numbers_AT'!$AB$2,'Special Numbers_AT'!$AL$7:$AM$7,2,0)&amp;" "&amp;ROUNDUP('VG working'!F1215*HLOOKUP('Special Numbers_AT'!$AB$2,'Special Numbers_AT'!$AC$2:$AI$3,2,0),4)</f>
        <v>€ 0.8334</v>
      </c>
      <c r="G1215" s="78" t="str">
        <f>VLOOKUP('Special Numbers_AT'!$AB$2,'Special Numbers_AT'!$AL$7:$AM$7,2,0)&amp;" "&amp;ROUNDUP('VG working'!G1215*HLOOKUP('Special Numbers_AT'!$AB$2,'Special Numbers_AT'!$AC$2:$AI$3,2,0),4)</f>
        <v>€ 0.8334</v>
      </c>
    </row>
    <row r="1216" spans="2:7" hidden="1" x14ac:dyDescent="0.35">
      <c r="B1216" s="78" t="s">
        <v>1805</v>
      </c>
      <c r="C1216" s="77" t="s">
        <v>26</v>
      </c>
      <c r="D1216" s="77" t="s">
        <v>2007</v>
      </c>
      <c r="E1216" s="77" t="s">
        <v>2007</v>
      </c>
      <c r="F1216" s="78" t="str">
        <f>VLOOKUP('Special Numbers_AT'!$AB$2,'Special Numbers_AT'!$AL$7:$AM$7,2,0)&amp;" "&amp;ROUNDUP('VG working'!F1216*HLOOKUP('Special Numbers_AT'!$AB$2,'Special Numbers_AT'!$AC$2:$AI$3,2,0),4)</f>
        <v>€ 0.8334</v>
      </c>
      <c r="G1216" s="78" t="str">
        <f>VLOOKUP('Special Numbers_AT'!$AB$2,'Special Numbers_AT'!$AL$7:$AM$7,2,0)&amp;" "&amp;ROUNDUP('VG working'!G1216*HLOOKUP('Special Numbers_AT'!$AB$2,'Special Numbers_AT'!$AC$2:$AI$3,2,0),4)</f>
        <v>€ 0.8334</v>
      </c>
    </row>
    <row r="1217" spans="2:7" hidden="1" x14ac:dyDescent="0.35">
      <c r="B1217" s="78" t="s">
        <v>1805</v>
      </c>
      <c r="C1217" s="77" t="s">
        <v>26</v>
      </c>
      <c r="D1217" s="77" t="s">
        <v>2008</v>
      </c>
      <c r="E1217" s="77" t="s">
        <v>2009</v>
      </c>
      <c r="F1217" s="78" t="str">
        <f>VLOOKUP('Special Numbers_AT'!$AB$2,'Special Numbers_AT'!$AL$7:$AM$7,2,0)&amp;" "&amp;ROUNDUP('VG working'!F1217*HLOOKUP('Special Numbers_AT'!$AB$2,'Special Numbers_AT'!$AC$2:$AI$3,2,0),4)</f>
        <v>€ 0.8334</v>
      </c>
      <c r="G1217" s="78" t="str">
        <f>VLOOKUP('Special Numbers_AT'!$AB$2,'Special Numbers_AT'!$AL$7:$AM$7,2,0)&amp;" "&amp;ROUNDUP('VG working'!G1217*HLOOKUP('Special Numbers_AT'!$AB$2,'Special Numbers_AT'!$AC$2:$AI$3,2,0),4)</f>
        <v>€ 0.8334</v>
      </c>
    </row>
    <row r="1218" spans="2:7" hidden="1" x14ac:dyDescent="0.35">
      <c r="B1218" s="78" t="s">
        <v>1805</v>
      </c>
      <c r="C1218" s="77" t="s">
        <v>26</v>
      </c>
      <c r="D1218" s="77" t="s">
        <v>2010</v>
      </c>
      <c r="E1218" s="77" t="s">
        <v>2011</v>
      </c>
      <c r="F1218" s="78" t="str">
        <f>VLOOKUP('Special Numbers_AT'!$AB$2,'Special Numbers_AT'!$AL$7:$AM$7,2,0)&amp;" "&amp;ROUNDUP('VG working'!F1218*HLOOKUP('Special Numbers_AT'!$AB$2,'Special Numbers_AT'!$AC$2:$AI$3,2,0),4)</f>
        <v>€ 0.8334</v>
      </c>
      <c r="G1218" s="78" t="str">
        <f>VLOOKUP('Special Numbers_AT'!$AB$2,'Special Numbers_AT'!$AL$7:$AM$7,2,0)&amp;" "&amp;ROUNDUP('VG working'!G1218*HLOOKUP('Special Numbers_AT'!$AB$2,'Special Numbers_AT'!$AC$2:$AI$3,2,0),4)</f>
        <v>€ 0.8334</v>
      </c>
    </row>
    <row r="1219" spans="2:7" hidden="1" x14ac:dyDescent="0.35">
      <c r="B1219" s="78" t="s">
        <v>1805</v>
      </c>
      <c r="C1219" s="77" t="s">
        <v>26</v>
      </c>
      <c r="D1219" s="77" t="s">
        <v>2012</v>
      </c>
      <c r="E1219" s="77" t="s">
        <v>2013</v>
      </c>
      <c r="F1219" s="78" t="str">
        <f>VLOOKUP('Special Numbers_AT'!$AB$2,'Special Numbers_AT'!$AL$7:$AM$7,2,0)&amp;" "&amp;ROUNDUP('VG working'!F1219*HLOOKUP('Special Numbers_AT'!$AB$2,'Special Numbers_AT'!$AC$2:$AI$3,2,0),4)</f>
        <v>€ 0.8334</v>
      </c>
      <c r="G1219" s="78" t="str">
        <f>VLOOKUP('Special Numbers_AT'!$AB$2,'Special Numbers_AT'!$AL$7:$AM$7,2,0)&amp;" "&amp;ROUNDUP('VG working'!G1219*HLOOKUP('Special Numbers_AT'!$AB$2,'Special Numbers_AT'!$AC$2:$AI$3,2,0),4)</f>
        <v>€ 0.8334</v>
      </c>
    </row>
    <row r="1220" spans="2:7" hidden="1" x14ac:dyDescent="0.35">
      <c r="B1220" s="78" t="s">
        <v>1805</v>
      </c>
      <c r="C1220" s="77" t="s">
        <v>26</v>
      </c>
      <c r="D1220" s="77" t="s">
        <v>2014</v>
      </c>
      <c r="E1220" s="77" t="s">
        <v>2014</v>
      </c>
      <c r="F1220" s="78" t="str">
        <f>VLOOKUP('Special Numbers_AT'!$AB$2,'Special Numbers_AT'!$AL$7:$AM$7,2,0)&amp;" "&amp;ROUNDUP('VG working'!F1220*HLOOKUP('Special Numbers_AT'!$AB$2,'Special Numbers_AT'!$AC$2:$AI$3,2,0),4)</f>
        <v>€ 0.8334</v>
      </c>
      <c r="G1220" s="78" t="str">
        <f>VLOOKUP('Special Numbers_AT'!$AB$2,'Special Numbers_AT'!$AL$7:$AM$7,2,0)&amp;" "&amp;ROUNDUP('VG working'!G1220*HLOOKUP('Special Numbers_AT'!$AB$2,'Special Numbers_AT'!$AC$2:$AI$3,2,0),4)</f>
        <v>€ 0.8334</v>
      </c>
    </row>
    <row r="1221" spans="2:7" hidden="1" x14ac:dyDescent="0.35">
      <c r="B1221" s="78" t="s">
        <v>1805</v>
      </c>
      <c r="C1221" s="77" t="s">
        <v>26</v>
      </c>
      <c r="D1221" s="77" t="s">
        <v>2015</v>
      </c>
      <c r="E1221" s="77" t="s">
        <v>2015</v>
      </c>
      <c r="F1221" s="78" t="str">
        <f>VLOOKUP('Special Numbers_AT'!$AB$2,'Special Numbers_AT'!$AL$7:$AM$7,2,0)&amp;" "&amp;ROUNDUP('VG working'!F1221*HLOOKUP('Special Numbers_AT'!$AB$2,'Special Numbers_AT'!$AC$2:$AI$3,2,0),4)</f>
        <v>€ 0.8334</v>
      </c>
      <c r="G1221" s="78" t="str">
        <f>VLOOKUP('Special Numbers_AT'!$AB$2,'Special Numbers_AT'!$AL$7:$AM$7,2,0)&amp;" "&amp;ROUNDUP('VG working'!G1221*HLOOKUP('Special Numbers_AT'!$AB$2,'Special Numbers_AT'!$AC$2:$AI$3,2,0),4)</f>
        <v>€ 0.8334</v>
      </c>
    </row>
    <row r="1222" spans="2:7" hidden="1" x14ac:dyDescent="0.35">
      <c r="B1222" s="78" t="s">
        <v>1805</v>
      </c>
      <c r="C1222" s="77" t="s">
        <v>26</v>
      </c>
      <c r="D1222" s="77" t="s">
        <v>2016</v>
      </c>
      <c r="E1222" s="77" t="s">
        <v>2017</v>
      </c>
      <c r="F1222" s="78" t="str">
        <f>VLOOKUP('Special Numbers_AT'!$AB$2,'Special Numbers_AT'!$AL$7:$AM$7,2,0)&amp;" "&amp;ROUNDUP('VG working'!F1222*HLOOKUP('Special Numbers_AT'!$AB$2,'Special Numbers_AT'!$AC$2:$AI$3,2,0),4)</f>
        <v>€ 0.8334</v>
      </c>
      <c r="G1222" s="78" t="str">
        <f>VLOOKUP('Special Numbers_AT'!$AB$2,'Special Numbers_AT'!$AL$7:$AM$7,2,0)&amp;" "&amp;ROUNDUP('VG working'!G1222*HLOOKUP('Special Numbers_AT'!$AB$2,'Special Numbers_AT'!$AC$2:$AI$3,2,0),4)</f>
        <v>€ 0.8334</v>
      </c>
    </row>
    <row r="1223" spans="2:7" hidden="1" x14ac:dyDescent="0.35">
      <c r="B1223" s="78" t="s">
        <v>1805</v>
      </c>
      <c r="C1223" s="77" t="s">
        <v>26</v>
      </c>
      <c r="D1223" s="77" t="s">
        <v>786</v>
      </c>
      <c r="E1223" s="77" t="s">
        <v>787</v>
      </c>
      <c r="F1223" s="78" t="str">
        <f>VLOOKUP('Special Numbers_AT'!$AB$2,'Special Numbers_AT'!$AL$7:$AM$7,2,0)&amp;" "&amp;ROUNDUP('VG working'!F1223*HLOOKUP('Special Numbers_AT'!$AB$2,'Special Numbers_AT'!$AC$2:$AI$3,2,0),4)</f>
        <v>€ 0.8334</v>
      </c>
      <c r="G1223" s="78" t="str">
        <f>VLOOKUP('Special Numbers_AT'!$AB$2,'Special Numbers_AT'!$AL$7:$AM$7,2,0)&amp;" "&amp;ROUNDUP('VG working'!G1223*HLOOKUP('Special Numbers_AT'!$AB$2,'Special Numbers_AT'!$AC$2:$AI$3,2,0),4)</f>
        <v>€ 0.8334</v>
      </c>
    </row>
    <row r="1224" spans="2:7" hidden="1" x14ac:dyDescent="0.35">
      <c r="B1224" s="78" t="s">
        <v>1806</v>
      </c>
      <c r="C1224" s="77" t="s">
        <v>26</v>
      </c>
      <c r="D1224" s="77" t="s">
        <v>238</v>
      </c>
      <c r="E1224" s="77" t="s">
        <v>973</v>
      </c>
      <c r="F1224" s="78" t="str">
        <f>VLOOKUP('Special Numbers_AT'!$AB$2,'Special Numbers_AT'!$AL$7:$AM$7,2,0)&amp;" "&amp;ROUNDUP('VG working'!F1224*HLOOKUP('Special Numbers_AT'!$AB$2,'Special Numbers_AT'!$AC$2:$AI$3,2,0),4)</f>
        <v>€ 1.6667</v>
      </c>
      <c r="G1224" s="78" t="str">
        <f>VLOOKUP('Special Numbers_AT'!$AB$2,'Special Numbers_AT'!$AL$7:$AM$7,2,0)&amp;" "&amp;ROUNDUP('VG working'!G1224*HLOOKUP('Special Numbers_AT'!$AB$2,'Special Numbers_AT'!$AC$2:$AI$3,2,0),4)</f>
        <v>€ 1.6667</v>
      </c>
    </row>
    <row r="1225" spans="2:7" hidden="1" x14ac:dyDescent="0.35">
      <c r="B1225" s="78" t="s">
        <v>1806</v>
      </c>
      <c r="C1225" s="77" t="s">
        <v>26</v>
      </c>
      <c r="D1225" s="77" t="s">
        <v>974</v>
      </c>
      <c r="E1225" s="77" t="s">
        <v>975</v>
      </c>
      <c r="F1225" s="78" t="str">
        <f>VLOOKUP('Special Numbers_AT'!$AB$2,'Special Numbers_AT'!$AL$7:$AM$7,2,0)&amp;" "&amp;ROUNDUP('VG working'!F1225*HLOOKUP('Special Numbers_AT'!$AB$2,'Special Numbers_AT'!$AC$2:$AI$3,2,0),4)</f>
        <v>€ 1.6667</v>
      </c>
      <c r="G1225" s="78" t="str">
        <f>VLOOKUP('Special Numbers_AT'!$AB$2,'Special Numbers_AT'!$AL$7:$AM$7,2,0)&amp;" "&amp;ROUNDUP('VG working'!G1225*HLOOKUP('Special Numbers_AT'!$AB$2,'Special Numbers_AT'!$AC$2:$AI$3,2,0),4)</f>
        <v>€ 1.6667</v>
      </c>
    </row>
    <row r="1226" spans="2:7" hidden="1" x14ac:dyDescent="0.35">
      <c r="B1226" s="78" t="s">
        <v>1806</v>
      </c>
      <c r="C1226" s="77" t="s">
        <v>26</v>
      </c>
      <c r="D1226" s="77" t="s">
        <v>976</v>
      </c>
      <c r="E1226" s="77" t="s">
        <v>977</v>
      </c>
      <c r="F1226" s="78" t="str">
        <f>VLOOKUP('Special Numbers_AT'!$AB$2,'Special Numbers_AT'!$AL$7:$AM$7,2,0)&amp;" "&amp;ROUNDUP('VG working'!F1226*HLOOKUP('Special Numbers_AT'!$AB$2,'Special Numbers_AT'!$AC$2:$AI$3,2,0),4)</f>
        <v>€ 1.6667</v>
      </c>
      <c r="G1226" s="78" t="str">
        <f>VLOOKUP('Special Numbers_AT'!$AB$2,'Special Numbers_AT'!$AL$7:$AM$7,2,0)&amp;" "&amp;ROUNDUP('VG working'!G1226*HLOOKUP('Special Numbers_AT'!$AB$2,'Special Numbers_AT'!$AC$2:$AI$3,2,0),4)</f>
        <v>€ 1.6667</v>
      </c>
    </row>
    <row r="1227" spans="2:7" hidden="1" x14ac:dyDescent="0.35">
      <c r="B1227" s="78" t="s">
        <v>1806</v>
      </c>
      <c r="C1227" s="77" t="s">
        <v>26</v>
      </c>
      <c r="D1227" s="77" t="s">
        <v>978</v>
      </c>
      <c r="E1227" s="77" t="s">
        <v>979</v>
      </c>
      <c r="F1227" s="78" t="str">
        <f>VLOOKUP('Special Numbers_AT'!$AB$2,'Special Numbers_AT'!$AL$7:$AM$7,2,0)&amp;" "&amp;ROUNDUP('VG working'!F1227*HLOOKUP('Special Numbers_AT'!$AB$2,'Special Numbers_AT'!$AC$2:$AI$3,2,0),4)</f>
        <v>€ 1.6667</v>
      </c>
      <c r="G1227" s="78" t="str">
        <f>VLOOKUP('Special Numbers_AT'!$AB$2,'Special Numbers_AT'!$AL$7:$AM$7,2,0)&amp;" "&amp;ROUNDUP('VG working'!G1227*HLOOKUP('Special Numbers_AT'!$AB$2,'Special Numbers_AT'!$AC$2:$AI$3,2,0),4)</f>
        <v>€ 1.6667</v>
      </c>
    </row>
    <row r="1228" spans="2:7" hidden="1" x14ac:dyDescent="0.35">
      <c r="B1228" s="78" t="s">
        <v>1806</v>
      </c>
      <c r="C1228" s="77" t="s">
        <v>26</v>
      </c>
      <c r="D1228" s="77" t="s">
        <v>980</v>
      </c>
      <c r="E1228" s="77" t="s">
        <v>981</v>
      </c>
      <c r="F1228" s="78" t="str">
        <f>VLOOKUP('Special Numbers_AT'!$AB$2,'Special Numbers_AT'!$AL$7:$AM$7,2,0)&amp;" "&amp;ROUNDUP('VG working'!F1228*HLOOKUP('Special Numbers_AT'!$AB$2,'Special Numbers_AT'!$AC$2:$AI$3,2,0),4)</f>
        <v>€ 1.6667</v>
      </c>
      <c r="G1228" s="78" t="str">
        <f>VLOOKUP('Special Numbers_AT'!$AB$2,'Special Numbers_AT'!$AL$7:$AM$7,2,0)&amp;" "&amp;ROUNDUP('VG working'!G1228*HLOOKUP('Special Numbers_AT'!$AB$2,'Special Numbers_AT'!$AC$2:$AI$3,2,0),4)</f>
        <v>€ 1.6667</v>
      </c>
    </row>
    <row r="1229" spans="2:7" hidden="1" x14ac:dyDescent="0.35">
      <c r="B1229" s="78" t="s">
        <v>1806</v>
      </c>
      <c r="C1229" s="77" t="s">
        <v>26</v>
      </c>
      <c r="D1229" s="77" t="s">
        <v>982</v>
      </c>
      <c r="E1229" s="77" t="s">
        <v>983</v>
      </c>
      <c r="F1229" s="78" t="str">
        <f>VLOOKUP('Special Numbers_AT'!$AB$2,'Special Numbers_AT'!$AL$7:$AM$7,2,0)&amp;" "&amp;ROUNDUP('VG working'!F1229*HLOOKUP('Special Numbers_AT'!$AB$2,'Special Numbers_AT'!$AC$2:$AI$3,2,0),4)</f>
        <v>€ 1.6667</v>
      </c>
      <c r="G1229" s="78" t="str">
        <f>VLOOKUP('Special Numbers_AT'!$AB$2,'Special Numbers_AT'!$AL$7:$AM$7,2,0)&amp;" "&amp;ROUNDUP('VG working'!G1229*HLOOKUP('Special Numbers_AT'!$AB$2,'Special Numbers_AT'!$AC$2:$AI$3,2,0),4)</f>
        <v>€ 1.6667</v>
      </c>
    </row>
    <row r="1230" spans="2:7" hidden="1" x14ac:dyDescent="0.35">
      <c r="B1230" s="78" t="s">
        <v>1806</v>
      </c>
      <c r="C1230" s="77" t="s">
        <v>26</v>
      </c>
      <c r="D1230" s="77" t="s">
        <v>2018</v>
      </c>
      <c r="E1230" s="77" t="s">
        <v>2019</v>
      </c>
      <c r="F1230" s="78" t="str">
        <f>VLOOKUP('Special Numbers_AT'!$AB$2,'Special Numbers_AT'!$AL$7:$AM$7,2,0)&amp;" "&amp;ROUNDUP('VG working'!F1230*HLOOKUP('Special Numbers_AT'!$AB$2,'Special Numbers_AT'!$AC$2:$AI$3,2,0),4)</f>
        <v>€ 1.6667</v>
      </c>
      <c r="G1230" s="78" t="str">
        <f>VLOOKUP('Special Numbers_AT'!$AB$2,'Special Numbers_AT'!$AL$7:$AM$7,2,0)&amp;" "&amp;ROUNDUP('VG working'!G1230*HLOOKUP('Special Numbers_AT'!$AB$2,'Special Numbers_AT'!$AC$2:$AI$3,2,0),4)</f>
        <v>€ 1.6667</v>
      </c>
    </row>
    <row r="1231" spans="2:7" hidden="1" x14ac:dyDescent="0.35">
      <c r="B1231" s="78" t="s">
        <v>1806</v>
      </c>
      <c r="C1231" s="77" t="s">
        <v>26</v>
      </c>
      <c r="D1231" s="77" t="s">
        <v>2020</v>
      </c>
      <c r="E1231" s="77" t="s">
        <v>2021</v>
      </c>
      <c r="F1231" s="78" t="str">
        <f>VLOOKUP('Special Numbers_AT'!$AB$2,'Special Numbers_AT'!$AL$7:$AM$7,2,0)&amp;" "&amp;ROUNDUP('VG working'!F1231*HLOOKUP('Special Numbers_AT'!$AB$2,'Special Numbers_AT'!$AC$2:$AI$3,2,0),4)</f>
        <v>€ 1.6667</v>
      </c>
      <c r="G1231" s="78" t="str">
        <f>VLOOKUP('Special Numbers_AT'!$AB$2,'Special Numbers_AT'!$AL$7:$AM$7,2,0)&amp;" "&amp;ROUNDUP('VG working'!G1231*HLOOKUP('Special Numbers_AT'!$AB$2,'Special Numbers_AT'!$AC$2:$AI$3,2,0),4)</f>
        <v>€ 1.6667</v>
      </c>
    </row>
    <row r="1232" spans="2:7" hidden="1" x14ac:dyDescent="0.35">
      <c r="B1232" s="78" t="s">
        <v>1806</v>
      </c>
      <c r="C1232" s="77" t="s">
        <v>26</v>
      </c>
      <c r="D1232" s="77" t="s">
        <v>984</v>
      </c>
      <c r="E1232" s="77" t="s">
        <v>239</v>
      </c>
      <c r="F1232" s="78" t="str">
        <f>VLOOKUP('Special Numbers_AT'!$AB$2,'Special Numbers_AT'!$AL$7:$AM$7,2,0)&amp;" "&amp;ROUNDUP('VG working'!F1232*HLOOKUP('Special Numbers_AT'!$AB$2,'Special Numbers_AT'!$AC$2:$AI$3,2,0),4)</f>
        <v>€ 1.6667</v>
      </c>
      <c r="G1232" s="78" t="str">
        <f>VLOOKUP('Special Numbers_AT'!$AB$2,'Special Numbers_AT'!$AL$7:$AM$7,2,0)&amp;" "&amp;ROUNDUP('VG working'!G1232*HLOOKUP('Special Numbers_AT'!$AB$2,'Special Numbers_AT'!$AC$2:$AI$3,2,0),4)</f>
        <v>€ 1.6667</v>
      </c>
    </row>
    <row r="1233" spans="2:7" hidden="1" x14ac:dyDescent="0.35">
      <c r="B1233" s="78" t="s">
        <v>1806</v>
      </c>
      <c r="C1233" s="77" t="s">
        <v>26</v>
      </c>
      <c r="D1233" s="77" t="s">
        <v>240</v>
      </c>
      <c r="E1233" s="77" t="s">
        <v>241</v>
      </c>
      <c r="F1233" s="78" t="str">
        <f>VLOOKUP('Special Numbers_AT'!$AB$2,'Special Numbers_AT'!$AL$7:$AM$7,2,0)&amp;" "&amp;ROUNDUP('VG working'!F1233*HLOOKUP('Special Numbers_AT'!$AB$2,'Special Numbers_AT'!$AC$2:$AI$3,2,0),4)</f>
        <v>€ 1.6667</v>
      </c>
      <c r="G1233" s="78" t="str">
        <f>VLOOKUP('Special Numbers_AT'!$AB$2,'Special Numbers_AT'!$AL$7:$AM$7,2,0)&amp;" "&amp;ROUNDUP('VG working'!G1233*HLOOKUP('Special Numbers_AT'!$AB$2,'Special Numbers_AT'!$AC$2:$AI$3,2,0),4)</f>
        <v>€ 1.6667</v>
      </c>
    </row>
    <row r="1234" spans="2:7" hidden="1" x14ac:dyDescent="0.35">
      <c r="B1234" s="78" t="s">
        <v>1806</v>
      </c>
      <c r="C1234" s="77" t="s">
        <v>26</v>
      </c>
      <c r="D1234" s="77" t="s">
        <v>788</v>
      </c>
      <c r="E1234" s="77" t="s">
        <v>789</v>
      </c>
      <c r="F1234" s="78" t="str">
        <f>VLOOKUP('Special Numbers_AT'!$AB$2,'Special Numbers_AT'!$AL$7:$AM$7,2,0)&amp;" "&amp;ROUNDUP('VG working'!F1234*HLOOKUP('Special Numbers_AT'!$AB$2,'Special Numbers_AT'!$AC$2:$AI$3,2,0),4)</f>
        <v>€ 1.6667</v>
      </c>
      <c r="G1234" s="78" t="str">
        <f>VLOOKUP('Special Numbers_AT'!$AB$2,'Special Numbers_AT'!$AL$7:$AM$7,2,0)&amp;" "&amp;ROUNDUP('VG working'!G1234*HLOOKUP('Special Numbers_AT'!$AB$2,'Special Numbers_AT'!$AC$2:$AI$3,2,0),4)</f>
        <v>€ 1.6667</v>
      </c>
    </row>
    <row r="1235" spans="2:7" hidden="1" x14ac:dyDescent="0.35">
      <c r="B1235" s="78" t="s">
        <v>1806</v>
      </c>
      <c r="C1235" s="77" t="s">
        <v>26</v>
      </c>
      <c r="D1235" s="77" t="s">
        <v>242</v>
      </c>
      <c r="E1235" s="77" t="s">
        <v>243</v>
      </c>
      <c r="F1235" s="78" t="str">
        <f>VLOOKUP('Special Numbers_AT'!$AB$2,'Special Numbers_AT'!$AL$7:$AM$7,2,0)&amp;" "&amp;ROUNDUP('VG working'!F1235*HLOOKUP('Special Numbers_AT'!$AB$2,'Special Numbers_AT'!$AC$2:$AI$3,2,0),4)</f>
        <v>€ 1.6667</v>
      </c>
      <c r="G1235" s="78" t="str">
        <f>VLOOKUP('Special Numbers_AT'!$AB$2,'Special Numbers_AT'!$AL$7:$AM$7,2,0)&amp;" "&amp;ROUNDUP('VG working'!G1235*HLOOKUP('Special Numbers_AT'!$AB$2,'Special Numbers_AT'!$AC$2:$AI$3,2,0),4)</f>
        <v>€ 1.6667</v>
      </c>
    </row>
    <row r="1236" spans="2:7" hidden="1" x14ac:dyDescent="0.35">
      <c r="B1236" s="78" t="s">
        <v>1806</v>
      </c>
      <c r="C1236" s="77" t="s">
        <v>26</v>
      </c>
      <c r="D1236" s="77" t="s">
        <v>244</v>
      </c>
      <c r="E1236" s="77" t="s">
        <v>245</v>
      </c>
      <c r="F1236" s="78" t="str">
        <f>VLOOKUP('Special Numbers_AT'!$AB$2,'Special Numbers_AT'!$AL$7:$AM$7,2,0)&amp;" "&amp;ROUNDUP('VG working'!F1236*HLOOKUP('Special Numbers_AT'!$AB$2,'Special Numbers_AT'!$AC$2:$AI$3,2,0),4)</f>
        <v>€ 1.6667</v>
      </c>
      <c r="G1236" s="78" t="str">
        <f>VLOOKUP('Special Numbers_AT'!$AB$2,'Special Numbers_AT'!$AL$7:$AM$7,2,0)&amp;" "&amp;ROUNDUP('VG working'!G1236*HLOOKUP('Special Numbers_AT'!$AB$2,'Special Numbers_AT'!$AC$2:$AI$3,2,0),4)</f>
        <v>€ 1.6667</v>
      </c>
    </row>
    <row r="1237" spans="2:7" hidden="1" x14ac:dyDescent="0.35">
      <c r="B1237" s="78" t="s">
        <v>1806</v>
      </c>
      <c r="C1237" s="77" t="s">
        <v>26</v>
      </c>
      <c r="D1237" s="77" t="s">
        <v>2022</v>
      </c>
      <c r="E1237" s="77" t="s">
        <v>2023</v>
      </c>
      <c r="F1237" s="78" t="str">
        <f>VLOOKUP('Special Numbers_AT'!$AB$2,'Special Numbers_AT'!$AL$7:$AM$7,2,0)&amp;" "&amp;ROUNDUP('VG working'!F1237*HLOOKUP('Special Numbers_AT'!$AB$2,'Special Numbers_AT'!$AC$2:$AI$3,2,0),4)</f>
        <v>€ 1.6667</v>
      </c>
      <c r="G1237" s="78" t="str">
        <f>VLOOKUP('Special Numbers_AT'!$AB$2,'Special Numbers_AT'!$AL$7:$AM$7,2,0)&amp;" "&amp;ROUNDUP('VG working'!G1237*HLOOKUP('Special Numbers_AT'!$AB$2,'Special Numbers_AT'!$AC$2:$AI$3,2,0),4)</f>
        <v>€ 1.6667</v>
      </c>
    </row>
    <row r="1238" spans="2:7" hidden="1" x14ac:dyDescent="0.35">
      <c r="B1238" s="78" t="s">
        <v>1807</v>
      </c>
      <c r="C1238" s="77" t="s">
        <v>26</v>
      </c>
      <c r="D1238" s="77" t="s">
        <v>377</v>
      </c>
      <c r="E1238" s="77" t="s">
        <v>378</v>
      </c>
      <c r="F1238" s="78" t="str">
        <f>VLOOKUP('Special Numbers_AT'!$AB$2,'Special Numbers_AT'!$AL$7:$AM$7,2,0)&amp;" "&amp;ROUNDUP('VG working'!F1238*HLOOKUP('Special Numbers_AT'!$AB$2,'Special Numbers_AT'!$AC$2:$AI$3,2,0),4)</f>
        <v>€ 2.5</v>
      </c>
      <c r="G1238" s="78" t="str">
        <f>VLOOKUP('Special Numbers_AT'!$AB$2,'Special Numbers_AT'!$AL$7:$AM$7,2,0)&amp;" "&amp;ROUNDUP('VG working'!G1238*HLOOKUP('Special Numbers_AT'!$AB$2,'Special Numbers_AT'!$AC$2:$AI$3,2,0),4)</f>
        <v>€ 2.5</v>
      </c>
    </row>
    <row r="1239" spans="2:7" hidden="1" x14ac:dyDescent="0.35">
      <c r="B1239" s="78" t="s">
        <v>1807</v>
      </c>
      <c r="C1239" s="77" t="s">
        <v>26</v>
      </c>
      <c r="D1239" s="77" t="s">
        <v>379</v>
      </c>
      <c r="E1239" s="77" t="s">
        <v>380</v>
      </c>
      <c r="F1239" s="78" t="str">
        <f>VLOOKUP('Special Numbers_AT'!$AB$2,'Special Numbers_AT'!$AL$7:$AM$7,2,0)&amp;" "&amp;ROUNDUP('VG working'!F1239*HLOOKUP('Special Numbers_AT'!$AB$2,'Special Numbers_AT'!$AC$2:$AI$3,2,0),4)</f>
        <v>€ 2.5</v>
      </c>
      <c r="G1239" s="78" t="str">
        <f>VLOOKUP('Special Numbers_AT'!$AB$2,'Special Numbers_AT'!$AL$7:$AM$7,2,0)&amp;" "&amp;ROUNDUP('VG working'!G1239*HLOOKUP('Special Numbers_AT'!$AB$2,'Special Numbers_AT'!$AC$2:$AI$3,2,0),4)</f>
        <v>€ 2.5</v>
      </c>
    </row>
    <row r="1240" spans="2:7" hidden="1" x14ac:dyDescent="0.35">
      <c r="B1240" s="78" t="s">
        <v>1807</v>
      </c>
      <c r="C1240" s="77" t="s">
        <v>26</v>
      </c>
      <c r="D1240" s="77" t="s">
        <v>381</v>
      </c>
      <c r="E1240" s="77" t="s">
        <v>382</v>
      </c>
      <c r="F1240" s="78" t="str">
        <f>VLOOKUP('Special Numbers_AT'!$AB$2,'Special Numbers_AT'!$AL$7:$AM$7,2,0)&amp;" "&amp;ROUNDUP('VG working'!F1240*HLOOKUP('Special Numbers_AT'!$AB$2,'Special Numbers_AT'!$AC$2:$AI$3,2,0),4)</f>
        <v>€ 2.5</v>
      </c>
      <c r="G1240" s="78" t="str">
        <f>VLOOKUP('Special Numbers_AT'!$AB$2,'Special Numbers_AT'!$AL$7:$AM$7,2,0)&amp;" "&amp;ROUNDUP('VG working'!G1240*HLOOKUP('Special Numbers_AT'!$AB$2,'Special Numbers_AT'!$AC$2:$AI$3,2,0),4)</f>
        <v>€ 2.5</v>
      </c>
    </row>
    <row r="1241" spans="2:7" hidden="1" x14ac:dyDescent="0.35">
      <c r="B1241" s="78" t="s">
        <v>1807</v>
      </c>
      <c r="C1241" s="77" t="s">
        <v>26</v>
      </c>
      <c r="D1241" s="77" t="s">
        <v>383</v>
      </c>
      <c r="E1241" s="77" t="s">
        <v>384</v>
      </c>
      <c r="F1241" s="78" t="str">
        <f>VLOOKUP('Special Numbers_AT'!$AB$2,'Special Numbers_AT'!$AL$7:$AM$7,2,0)&amp;" "&amp;ROUNDUP('VG working'!F1241*HLOOKUP('Special Numbers_AT'!$AB$2,'Special Numbers_AT'!$AC$2:$AI$3,2,0),4)</f>
        <v>€ 2.5</v>
      </c>
      <c r="G1241" s="78" t="str">
        <f>VLOOKUP('Special Numbers_AT'!$AB$2,'Special Numbers_AT'!$AL$7:$AM$7,2,0)&amp;" "&amp;ROUNDUP('VG working'!G1241*HLOOKUP('Special Numbers_AT'!$AB$2,'Special Numbers_AT'!$AC$2:$AI$3,2,0),4)</f>
        <v>€ 2.5</v>
      </c>
    </row>
    <row r="1242" spans="2:7" hidden="1" x14ac:dyDescent="0.35">
      <c r="B1242" s="78" t="s">
        <v>1807</v>
      </c>
      <c r="C1242" s="77" t="s">
        <v>26</v>
      </c>
      <c r="D1242" s="77" t="s">
        <v>385</v>
      </c>
      <c r="E1242" s="77" t="s">
        <v>386</v>
      </c>
      <c r="F1242" s="78" t="str">
        <f>VLOOKUP('Special Numbers_AT'!$AB$2,'Special Numbers_AT'!$AL$7:$AM$7,2,0)&amp;" "&amp;ROUNDUP('VG working'!F1242*HLOOKUP('Special Numbers_AT'!$AB$2,'Special Numbers_AT'!$AC$2:$AI$3,2,0),4)</f>
        <v>€ 2.5</v>
      </c>
      <c r="G1242" s="78" t="str">
        <f>VLOOKUP('Special Numbers_AT'!$AB$2,'Special Numbers_AT'!$AL$7:$AM$7,2,0)&amp;" "&amp;ROUNDUP('VG working'!G1242*HLOOKUP('Special Numbers_AT'!$AB$2,'Special Numbers_AT'!$AC$2:$AI$3,2,0),4)</f>
        <v>€ 2.5</v>
      </c>
    </row>
    <row r="1243" spans="2:7" hidden="1" x14ac:dyDescent="0.35">
      <c r="B1243" s="78" t="s">
        <v>1807</v>
      </c>
      <c r="C1243" s="77" t="s">
        <v>26</v>
      </c>
      <c r="D1243" s="77" t="s">
        <v>1061</v>
      </c>
      <c r="E1243" s="77" t="s">
        <v>1062</v>
      </c>
      <c r="F1243" s="78" t="str">
        <f>VLOOKUP('Special Numbers_AT'!$AB$2,'Special Numbers_AT'!$AL$7:$AM$7,2,0)&amp;" "&amp;ROUNDUP('VG working'!F1243*HLOOKUP('Special Numbers_AT'!$AB$2,'Special Numbers_AT'!$AC$2:$AI$3,2,0),4)</f>
        <v>€ 2.5</v>
      </c>
      <c r="G1243" s="78" t="str">
        <f>VLOOKUP('Special Numbers_AT'!$AB$2,'Special Numbers_AT'!$AL$7:$AM$7,2,0)&amp;" "&amp;ROUNDUP('VG working'!G1243*HLOOKUP('Special Numbers_AT'!$AB$2,'Special Numbers_AT'!$AC$2:$AI$3,2,0),4)</f>
        <v>€ 2.5</v>
      </c>
    </row>
    <row r="1244" spans="2:7" hidden="1" x14ac:dyDescent="0.35">
      <c r="B1244" s="78" t="s">
        <v>1807</v>
      </c>
      <c r="C1244" s="77" t="s">
        <v>26</v>
      </c>
      <c r="D1244" s="77" t="s">
        <v>1063</v>
      </c>
      <c r="E1244" s="77" t="s">
        <v>1064</v>
      </c>
      <c r="F1244" s="78" t="str">
        <f>VLOOKUP('Special Numbers_AT'!$AB$2,'Special Numbers_AT'!$AL$7:$AM$7,2,0)&amp;" "&amp;ROUNDUP('VG working'!F1244*HLOOKUP('Special Numbers_AT'!$AB$2,'Special Numbers_AT'!$AC$2:$AI$3,2,0),4)</f>
        <v>€ 2.5</v>
      </c>
      <c r="G1244" s="78" t="str">
        <f>VLOOKUP('Special Numbers_AT'!$AB$2,'Special Numbers_AT'!$AL$7:$AM$7,2,0)&amp;" "&amp;ROUNDUP('VG working'!G1244*HLOOKUP('Special Numbers_AT'!$AB$2,'Special Numbers_AT'!$AC$2:$AI$3,2,0),4)</f>
        <v>€ 2.5</v>
      </c>
    </row>
    <row r="1245" spans="2:7" hidden="1" x14ac:dyDescent="0.35">
      <c r="B1245" s="78" t="s">
        <v>1807</v>
      </c>
      <c r="C1245" s="77" t="s">
        <v>26</v>
      </c>
      <c r="D1245" s="77" t="s">
        <v>2024</v>
      </c>
      <c r="E1245" s="77" t="s">
        <v>2025</v>
      </c>
      <c r="F1245" s="78" t="str">
        <f>VLOOKUP('Special Numbers_AT'!$AB$2,'Special Numbers_AT'!$AL$7:$AM$7,2,0)&amp;" "&amp;ROUNDUP('VG working'!F1245*HLOOKUP('Special Numbers_AT'!$AB$2,'Special Numbers_AT'!$AC$2:$AI$3,2,0),4)</f>
        <v>€ 2.5</v>
      </c>
      <c r="G1245" s="78" t="str">
        <f>VLOOKUP('Special Numbers_AT'!$AB$2,'Special Numbers_AT'!$AL$7:$AM$7,2,0)&amp;" "&amp;ROUNDUP('VG working'!G1245*HLOOKUP('Special Numbers_AT'!$AB$2,'Special Numbers_AT'!$AC$2:$AI$3,2,0),4)</f>
        <v>€ 2.5</v>
      </c>
    </row>
    <row r="1246" spans="2:7" hidden="1" x14ac:dyDescent="0.35">
      <c r="B1246" s="78" t="s">
        <v>1807</v>
      </c>
      <c r="C1246" s="77" t="s">
        <v>26</v>
      </c>
      <c r="D1246" s="77" t="s">
        <v>2026</v>
      </c>
      <c r="E1246" s="77" t="s">
        <v>2027</v>
      </c>
      <c r="F1246" s="78" t="str">
        <f>VLOOKUP('Special Numbers_AT'!$AB$2,'Special Numbers_AT'!$AL$7:$AM$7,2,0)&amp;" "&amp;ROUNDUP('VG working'!F1246*HLOOKUP('Special Numbers_AT'!$AB$2,'Special Numbers_AT'!$AC$2:$AI$3,2,0),4)</f>
        <v>€ 2.5</v>
      </c>
      <c r="G1246" s="78" t="str">
        <f>VLOOKUP('Special Numbers_AT'!$AB$2,'Special Numbers_AT'!$AL$7:$AM$7,2,0)&amp;" "&amp;ROUNDUP('VG working'!G1246*HLOOKUP('Special Numbers_AT'!$AB$2,'Special Numbers_AT'!$AC$2:$AI$3,2,0),4)</f>
        <v>€ 2.5</v>
      </c>
    </row>
    <row r="1247" spans="2:7" hidden="1" x14ac:dyDescent="0.35">
      <c r="B1247" s="78" t="s">
        <v>1807</v>
      </c>
      <c r="C1247" s="77" t="s">
        <v>26</v>
      </c>
      <c r="D1247" s="77" t="s">
        <v>2028</v>
      </c>
      <c r="E1247" s="77" t="s">
        <v>2029</v>
      </c>
      <c r="F1247" s="78" t="str">
        <f>VLOOKUP('Special Numbers_AT'!$AB$2,'Special Numbers_AT'!$AL$7:$AM$7,2,0)&amp;" "&amp;ROUNDUP('VG working'!F1247*HLOOKUP('Special Numbers_AT'!$AB$2,'Special Numbers_AT'!$AC$2:$AI$3,2,0),4)</f>
        <v>€ 2.5</v>
      </c>
      <c r="G1247" s="78" t="str">
        <f>VLOOKUP('Special Numbers_AT'!$AB$2,'Special Numbers_AT'!$AL$7:$AM$7,2,0)&amp;" "&amp;ROUNDUP('VG working'!G1247*HLOOKUP('Special Numbers_AT'!$AB$2,'Special Numbers_AT'!$AC$2:$AI$3,2,0),4)</f>
        <v>€ 2.5</v>
      </c>
    </row>
    <row r="1248" spans="2:7" hidden="1" x14ac:dyDescent="0.35">
      <c r="B1248" s="78" t="s">
        <v>1807</v>
      </c>
      <c r="C1248" s="77" t="s">
        <v>26</v>
      </c>
      <c r="D1248" s="77" t="s">
        <v>2030</v>
      </c>
      <c r="E1248" s="77" t="s">
        <v>2031</v>
      </c>
      <c r="F1248" s="78" t="str">
        <f>VLOOKUP('Special Numbers_AT'!$AB$2,'Special Numbers_AT'!$AL$7:$AM$7,2,0)&amp;" "&amp;ROUNDUP('VG working'!F1248*HLOOKUP('Special Numbers_AT'!$AB$2,'Special Numbers_AT'!$AC$2:$AI$3,2,0),4)</f>
        <v>€ 2.5</v>
      </c>
      <c r="G1248" s="78" t="str">
        <f>VLOOKUP('Special Numbers_AT'!$AB$2,'Special Numbers_AT'!$AL$7:$AM$7,2,0)&amp;" "&amp;ROUNDUP('VG working'!G1248*HLOOKUP('Special Numbers_AT'!$AB$2,'Special Numbers_AT'!$AC$2:$AI$3,2,0),4)</f>
        <v>€ 2.5</v>
      </c>
    </row>
    <row r="1249" spans="2:7" hidden="1" x14ac:dyDescent="0.35">
      <c r="B1249" s="78" t="s">
        <v>1807</v>
      </c>
      <c r="C1249" s="77" t="s">
        <v>26</v>
      </c>
      <c r="D1249" s="77" t="s">
        <v>387</v>
      </c>
      <c r="E1249" s="77" t="s">
        <v>2032</v>
      </c>
      <c r="F1249" s="78" t="str">
        <f>VLOOKUP('Special Numbers_AT'!$AB$2,'Special Numbers_AT'!$AL$7:$AM$7,2,0)&amp;" "&amp;ROUNDUP('VG working'!F1249*HLOOKUP('Special Numbers_AT'!$AB$2,'Special Numbers_AT'!$AC$2:$AI$3,2,0),4)</f>
        <v>€ 2.5</v>
      </c>
      <c r="G1249" s="78" t="str">
        <f>VLOOKUP('Special Numbers_AT'!$AB$2,'Special Numbers_AT'!$AL$7:$AM$7,2,0)&amp;" "&amp;ROUNDUP('VG working'!G1249*HLOOKUP('Special Numbers_AT'!$AB$2,'Special Numbers_AT'!$AC$2:$AI$3,2,0),4)</f>
        <v>€ 2.5</v>
      </c>
    </row>
    <row r="1250" spans="2:7" hidden="1" x14ac:dyDescent="0.35">
      <c r="B1250" s="78" t="s">
        <v>1807</v>
      </c>
      <c r="C1250" s="77" t="s">
        <v>26</v>
      </c>
      <c r="D1250" s="77" t="s">
        <v>2033</v>
      </c>
      <c r="E1250" s="77" t="s">
        <v>2033</v>
      </c>
      <c r="F1250" s="78" t="str">
        <f>VLOOKUP('Special Numbers_AT'!$AB$2,'Special Numbers_AT'!$AL$7:$AM$7,2,0)&amp;" "&amp;ROUNDUP('VG working'!F1250*HLOOKUP('Special Numbers_AT'!$AB$2,'Special Numbers_AT'!$AC$2:$AI$3,2,0),4)</f>
        <v>€ 2.5</v>
      </c>
      <c r="G1250" s="78" t="str">
        <f>VLOOKUP('Special Numbers_AT'!$AB$2,'Special Numbers_AT'!$AL$7:$AM$7,2,0)&amp;" "&amp;ROUNDUP('VG working'!G1250*HLOOKUP('Special Numbers_AT'!$AB$2,'Special Numbers_AT'!$AC$2:$AI$3,2,0),4)</f>
        <v>€ 2.5</v>
      </c>
    </row>
    <row r="1251" spans="2:7" hidden="1" x14ac:dyDescent="0.35">
      <c r="B1251" s="78" t="s">
        <v>1807</v>
      </c>
      <c r="C1251" s="77" t="s">
        <v>26</v>
      </c>
      <c r="D1251" s="77" t="s">
        <v>2034</v>
      </c>
      <c r="E1251" s="77" t="s">
        <v>2035</v>
      </c>
      <c r="F1251" s="78" t="str">
        <f>VLOOKUP('Special Numbers_AT'!$AB$2,'Special Numbers_AT'!$AL$7:$AM$7,2,0)&amp;" "&amp;ROUNDUP('VG working'!F1251*HLOOKUP('Special Numbers_AT'!$AB$2,'Special Numbers_AT'!$AC$2:$AI$3,2,0),4)</f>
        <v>€ 2.5</v>
      </c>
      <c r="G1251" s="78" t="str">
        <f>VLOOKUP('Special Numbers_AT'!$AB$2,'Special Numbers_AT'!$AL$7:$AM$7,2,0)&amp;" "&amp;ROUNDUP('VG working'!G1251*HLOOKUP('Special Numbers_AT'!$AB$2,'Special Numbers_AT'!$AC$2:$AI$3,2,0),4)</f>
        <v>€ 2.5</v>
      </c>
    </row>
    <row r="1252" spans="2:7" hidden="1" x14ac:dyDescent="0.35">
      <c r="B1252" s="78" t="s">
        <v>1807</v>
      </c>
      <c r="C1252" s="77" t="s">
        <v>26</v>
      </c>
      <c r="D1252" s="77" t="s">
        <v>2036</v>
      </c>
      <c r="E1252" s="77" t="s">
        <v>2036</v>
      </c>
      <c r="F1252" s="78" t="str">
        <f>VLOOKUP('Special Numbers_AT'!$AB$2,'Special Numbers_AT'!$AL$7:$AM$7,2,0)&amp;" "&amp;ROUNDUP('VG working'!F1252*HLOOKUP('Special Numbers_AT'!$AB$2,'Special Numbers_AT'!$AC$2:$AI$3,2,0),4)</f>
        <v>€ 2.5</v>
      </c>
      <c r="G1252" s="78" t="str">
        <f>VLOOKUP('Special Numbers_AT'!$AB$2,'Special Numbers_AT'!$AL$7:$AM$7,2,0)&amp;" "&amp;ROUNDUP('VG working'!G1252*HLOOKUP('Special Numbers_AT'!$AB$2,'Special Numbers_AT'!$AC$2:$AI$3,2,0),4)</f>
        <v>€ 2.5</v>
      </c>
    </row>
    <row r="1253" spans="2:7" hidden="1" x14ac:dyDescent="0.35">
      <c r="B1253" s="78" t="s">
        <v>1807</v>
      </c>
      <c r="C1253" s="77" t="s">
        <v>26</v>
      </c>
      <c r="D1253" s="77" t="s">
        <v>2037</v>
      </c>
      <c r="E1253" s="77" t="s">
        <v>2037</v>
      </c>
      <c r="F1253" s="78" t="str">
        <f>VLOOKUP('Special Numbers_AT'!$AB$2,'Special Numbers_AT'!$AL$7:$AM$7,2,0)&amp;" "&amp;ROUNDUP('VG working'!F1253*HLOOKUP('Special Numbers_AT'!$AB$2,'Special Numbers_AT'!$AC$2:$AI$3,2,0),4)</f>
        <v>€ 2.5</v>
      </c>
      <c r="G1253" s="78" t="str">
        <f>VLOOKUP('Special Numbers_AT'!$AB$2,'Special Numbers_AT'!$AL$7:$AM$7,2,0)&amp;" "&amp;ROUNDUP('VG working'!G1253*HLOOKUP('Special Numbers_AT'!$AB$2,'Special Numbers_AT'!$AC$2:$AI$3,2,0),4)</f>
        <v>€ 2.5</v>
      </c>
    </row>
    <row r="1254" spans="2:7" hidden="1" x14ac:dyDescent="0.35">
      <c r="B1254" s="78" t="s">
        <v>1807</v>
      </c>
      <c r="C1254" s="77" t="s">
        <v>26</v>
      </c>
      <c r="D1254" s="77" t="s">
        <v>2038</v>
      </c>
      <c r="E1254" s="77" t="s">
        <v>2038</v>
      </c>
      <c r="F1254" s="78" t="str">
        <f>VLOOKUP('Special Numbers_AT'!$AB$2,'Special Numbers_AT'!$AL$7:$AM$7,2,0)&amp;" "&amp;ROUNDUP('VG working'!F1254*HLOOKUP('Special Numbers_AT'!$AB$2,'Special Numbers_AT'!$AC$2:$AI$3,2,0),4)</f>
        <v>€ 2.5</v>
      </c>
      <c r="G1254" s="78" t="str">
        <f>VLOOKUP('Special Numbers_AT'!$AB$2,'Special Numbers_AT'!$AL$7:$AM$7,2,0)&amp;" "&amp;ROUNDUP('VG working'!G1254*HLOOKUP('Special Numbers_AT'!$AB$2,'Special Numbers_AT'!$AC$2:$AI$3,2,0),4)</f>
        <v>€ 2.5</v>
      </c>
    </row>
    <row r="1255" spans="2:7" hidden="1" x14ac:dyDescent="0.35">
      <c r="B1255" s="78" t="s">
        <v>1808</v>
      </c>
      <c r="C1255" s="77" t="s">
        <v>26</v>
      </c>
      <c r="D1255" s="77" t="s">
        <v>1155</v>
      </c>
      <c r="E1255" s="77" t="s">
        <v>1156</v>
      </c>
      <c r="F1255" s="78" t="str">
        <f>VLOOKUP('Special Numbers_AT'!$AB$2,'Special Numbers_AT'!$AL$7:$AM$7,2,0)&amp;" "&amp;ROUNDUP('VG working'!F1255*HLOOKUP('Special Numbers_AT'!$AB$2,'Special Numbers_AT'!$AC$2:$AI$3,2,0),4)</f>
        <v>€ 3.3334</v>
      </c>
      <c r="G1255" s="78" t="str">
        <f>VLOOKUP('Special Numbers_AT'!$AB$2,'Special Numbers_AT'!$AL$7:$AM$7,2,0)&amp;" "&amp;ROUNDUP('VG working'!G1255*HLOOKUP('Special Numbers_AT'!$AB$2,'Special Numbers_AT'!$AC$2:$AI$3,2,0),4)</f>
        <v>€ 3.3334</v>
      </c>
    </row>
    <row r="1256" spans="2:7" hidden="1" x14ac:dyDescent="0.35">
      <c r="B1256" s="78" t="s">
        <v>1808</v>
      </c>
      <c r="C1256" s="77" t="s">
        <v>26</v>
      </c>
      <c r="D1256" s="77" t="s">
        <v>2039</v>
      </c>
      <c r="E1256" s="77" t="s">
        <v>2040</v>
      </c>
      <c r="F1256" s="78" t="str">
        <f>VLOOKUP('Special Numbers_AT'!$AB$2,'Special Numbers_AT'!$AL$7:$AM$7,2,0)&amp;" "&amp;ROUNDUP('VG working'!F1256*HLOOKUP('Special Numbers_AT'!$AB$2,'Special Numbers_AT'!$AC$2:$AI$3,2,0),4)</f>
        <v>€ 3.3334</v>
      </c>
      <c r="G1256" s="78" t="str">
        <f>VLOOKUP('Special Numbers_AT'!$AB$2,'Special Numbers_AT'!$AL$7:$AM$7,2,0)&amp;" "&amp;ROUNDUP('VG working'!G1256*HLOOKUP('Special Numbers_AT'!$AB$2,'Special Numbers_AT'!$AC$2:$AI$3,2,0),4)</f>
        <v>€ 3.3334</v>
      </c>
    </row>
    <row r="1257" spans="2:7" hidden="1" x14ac:dyDescent="0.35">
      <c r="B1257" s="78" t="s">
        <v>1808</v>
      </c>
      <c r="C1257" s="77" t="s">
        <v>26</v>
      </c>
      <c r="D1257" s="77" t="s">
        <v>1157</v>
      </c>
      <c r="E1257" s="77" t="s">
        <v>1158</v>
      </c>
      <c r="F1257" s="78" t="str">
        <f>VLOOKUP('Special Numbers_AT'!$AB$2,'Special Numbers_AT'!$AL$7:$AM$7,2,0)&amp;" "&amp;ROUNDUP('VG working'!F1257*HLOOKUP('Special Numbers_AT'!$AB$2,'Special Numbers_AT'!$AC$2:$AI$3,2,0),4)</f>
        <v>€ 3.3334</v>
      </c>
      <c r="G1257" s="78" t="str">
        <f>VLOOKUP('Special Numbers_AT'!$AB$2,'Special Numbers_AT'!$AL$7:$AM$7,2,0)&amp;" "&amp;ROUNDUP('VG working'!G1257*HLOOKUP('Special Numbers_AT'!$AB$2,'Special Numbers_AT'!$AC$2:$AI$3,2,0),4)</f>
        <v>€ 3.3334</v>
      </c>
    </row>
    <row r="1258" spans="2:7" hidden="1" x14ac:dyDescent="0.35">
      <c r="B1258" s="78" t="s">
        <v>1808</v>
      </c>
      <c r="C1258" s="77" t="s">
        <v>26</v>
      </c>
      <c r="D1258" s="77" t="s">
        <v>1161</v>
      </c>
      <c r="E1258" s="77" t="s">
        <v>1162</v>
      </c>
      <c r="F1258" s="78" t="str">
        <f>VLOOKUP('Special Numbers_AT'!$AB$2,'Special Numbers_AT'!$AL$7:$AM$7,2,0)&amp;" "&amp;ROUNDUP('VG working'!F1258*HLOOKUP('Special Numbers_AT'!$AB$2,'Special Numbers_AT'!$AC$2:$AI$3,2,0),4)</f>
        <v>€ 3.3334</v>
      </c>
      <c r="G1258" s="78" t="str">
        <f>VLOOKUP('Special Numbers_AT'!$AB$2,'Special Numbers_AT'!$AL$7:$AM$7,2,0)&amp;" "&amp;ROUNDUP('VG working'!G1258*HLOOKUP('Special Numbers_AT'!$AB$2,'Special Numbers_AT'!$AC$2:$AI$3,2,0),4)</f>
        <v>€ 3.3334</v>
      </c>
    </row>
    <row r="1259" spans="2:7" hidden="1" x14ac:dyDescent="0.35">
      <c r="B1259" s="78" t="s">
        <v>1808</v>
      </c>
      <c r="C1259" s="77" t="s">
        <v>26</v>
      </c>
      <c r="D1259" s="77" t="s">
        <v>1165</v>
      </c>
      <c r="E1259" s="77" t="s">
        <v>1166</v>
      </c>
      <c r="F1259" s="78" t="str">
        <f>VLOOKUP('Special Numbers_AT'!$AB$2,'Special Numbers_AT'!$AL$7:$AM$7,2,0)&amp;" "&amp;ROUNDUP('VG working'!F1259*HLOOKUP('Special Numbers_AT'!$AB$2,'Special Numbers_AT'!$AC$2:$AI$3,2,0),4)</f>
        <v>€ 3.3334</v>
      </c>
      <c r="G1259" s="78" t="str">
        <f>VLOOKUP('Special Numbers_AT'!$AB$2,'Special Numbers_AT'!$AL$7:$AM$7,2,0)&amp;" "&amp;ROUNDUP('VG working'!G1259*HLOOKUP('Special Numbers_AT'!$AB$2,'Special Numbers_AT'!$AC$2:$AI$3,2,0),4)</f>
        <v>€ 3.3334</v>
      </c>
    </row>
    <row r="1260" spans="2:7" hidden="1" x14ac:dyDescent="0.35">
      <c r="B1260" s="78" t="s">
        <v>1808</v>
      </c>
      <c r="C1260" s="77" t="s">
        <v>26</v>
      </c>
      <c r="D1260" s="77" t="s">
        <v>1167</v>
      </c>
      <c r="E1260" s="77" t="s">
        <v>452</v>
      </c>
      <c r="F1260" s="78" t="str">
        <f>VLOOKUP('Special Numbers_AT'!$AB$2,'Special Numbers_AT'!$AL$7:$AM$7,2,0)&amp;" "&amp;ROUNDUP('VG working'!F1260*HLOOKUP('Special Numbers_AT'!$AB$2,'Special Numbers_AT'!$AC$2:$AI$3,2,0),4)</f>
        <v>€ 3.3334</v>
      </c>
      <c r="G1260" s="78" t="str">
        <f>VLOOKUP('Special Numbers_AT'!$AB$2,'Special Numbers_AT'!$AL$7:$AM$7,2,0)&amp;" "&amp;ROUNDUP('VG working'!G1260*HLOOKUP('Special Numbers_AT'!$AB$2,'Special Numbers_AT'!$AC$2:$AI$3,2,0),4)</f>
        <v>€ 3.3334</v>
      </c>
    </row>
    <row r="1261" spans="2:7" hidden="1" x14ac:dyDescent="0.35">
      <c r="B1261" s="78" t="s">
        <v>1808</v>
      </c>
      <c r="C1261" s="77" t="s">
        <v>26</v>
      </c>
      <c r="D1261" s="77" t="s">
        <v>2041</v>
      </c>
      <c r="E1261" s="77" t="s">
        <v>2042</v>
      </c>
      <c r="F1261" s="78" t="str">
        <f>VLOOKUP('Special Numbers_AT'!$AB$2,'Special Numbers_AT'!$AL$7:$AM$7,2,0)&amp;" "&amp;ROUNDUP('VG working'!F1261*HLOOKUP('Special Numbers_AT'!$AB$2,'Special Numbers_AT'!$AC$2:$AI$3,2,0),4)</f>
        <v>€ 3.3334</v>
      </c>
      <c r="G1261" s="78" t="str">
        <f>VLOOKUP('Special Numbers_AT'!$AB$2,'Special Numbers_AT'!$AL$7:$AM$7,2,0)&amp;" "&amp;ROUNDUP('VG working'!G1261*HLOOKUP('Special Numbers_AT'!$AB$2,'Special Numbers_AT'!$AC$2:$AI$3,2,0),4)</f>
        <v>€ 3.3334</v>
      </c>
    </row>
    <row r="1262" spans="2:7" hidden="1" x14ac:dyDescent="0.35">
      <c r="B1262" s="78" t="s">
        <v>1808</v>
      </c>
      <c r="C1262" s="77" t="s">
        <v>26</v>
      </c>
      <c r="D1262" s="77" t="s">
        <v>2043</v>
      </c>
      <c r="E1262" s="77" t="s">
        <v>2044</v>
      </c>
      <c r="F1262" s="78" t="str">
        <f>VLOOKUP('Special Numbers_AT'!$AB$2,'Special Numbers_AT'!$AL$7:$AM$7,2,0)&amp;" "&amp;ROUNDUP('VG working'!F1262*HLOOKUP('Special Numbers_AT'!$AB$2,'Special Numbers_AT'!$AC$2:$AI$3,2,0),4)</f>
        <v>€ 3.3334</v>
      </c>
      <c r="G1262" s="78" t="str">
        <f>VLOOKUP('Special Numbers_AT'!$AB$2,'Special Numbers_AT'!$AL$7:$AM$7,2,0)&amp;" "&amp;ROUNDUP('VG working'!G1262*HLOOKUP('Special Numbers_AT'!$AB$2,'Special Numbers_AT'!$AC$2:$AI$3,2,0),4)</f>
        <v>€ 3.3334</v>
      </c>
    </row>
    <row r="1263" spans="2:7" hidden="1" x14ac:dyDescent="0.35">
      <c r="B1263" s="78" t="s">
        <v>1808</v>
      </c>
      <c r="C1263" s="77" t="s">
        <v>26</v>
      </c>
      <c r="D1263" s="77" t="s">
        <v>2045</v>
      </c>
      <c r="E1263" s="77" t="s">
        <v>2046</v>
      </c>
      <c r="F1263" s="78" t="str">
        <f>VLOOKUP('Special Numbers_AT'!$AB$2,'Special Numbers_AT'!$AL$7:$AM$7,2,0)&amp;" "&amp;ROUNDUP('VG working'!F1263*HLOOKUP('Special Numbers_AT'!$AB$2,'Special Numbers_AT'!$AC$2:$AI$3,2,0),4)</f>
        <v>€ 3.3334</v>
      </c>
      <c r="G1263" s="78" t="str">
        <f>VLOOKUP('Special Numbers_AT'!$AB$2,'Special Numbers_AT'!$AL$7:$AM$7,2,0)&amp;" "&amp;ROUNDUP('VG working'!G1263*HLOOKUP('Special Numbers_AT'!$AB$2,'Special Numbers_AT'!$AC$2:$AI$3,2,0),4)</f>
        <v>€ 3.3334</v>
      </c>
    </row>
    <row r="1264" spans="2:7" hidden="1" x14ac:dyDescent="0.35">
      <c r="B1264" s="78" t="s">
        <v>1808</v>
      </c>
      <c r="C1264" s="77" t="s">
        <v>26</v>
      </c>
      <c r="D1264" s="77" t="s">
        <v>2047</v>
      </c>
      <c r="E1264" s="77" t="s">
        <v>2048</v>
      </c>
      <c r="F1264" s="78" t="str">
        <f>VLOOKUP('Special Numbers_AT'!$AB$2,'Special Numbers_AT'!$AL$7:$AM$7,2,0)&amp;" "&amp;ROUNDUP('VG working'!F1264*HLOOKUP('Special Numbers_AT'!$AB$2,'Special Numbers_AT'!$AC$2:$AI$3,2,0),4)</f>
        <v>€ 3.3334</v>
      </c>
      <c r="G1264" s="78" t="str">
        <f>VLOOKUP('Special Numbers_AT'!$AB$2,'Special Numbers_AT'!$AL$7:$AM$7,2,0)&amp;" "&amp;ROUNDUP('VG working'!G1264*HLOOKUP('Special Numbers_AT'!$AB$2,'Special Numbers_AT'!$AC$2:$AI$3,2,0),4)</f>
        <v>€ 3.3334</v>
      </c>
    </row>
    <row r="1265" spans="2:7" hidden="1" x14ac:dyDescent="0.35">
      <c r="B1265" s="78" t="s">
        <v>1808</v>
      </c>
      <c r="C1265" s="77" t="s">
        <v>26</v>
      </c>
      <c r="D1265" s="77" t="s">
        <v>2049</v>
      </c>
      <c r="E1265" s="77" t="s">
        <v>2050</v>
      </c>
      <c r="F1265" s="78" t="str">
        <f>VLOOKUP('Special Numbers_AT'!$AB$2,'Special Numbers_AT'!$AL$7:$AM$7,2,0)&amp;" "&amp;ROUNDUP('VG working'!F1265*HLOOKUP('Special Numbers_AT'!$AB$2,'Special Numbers_AT'!$AC$2:$AI$3,2,0),4)</f>
        <v>€ 3.3334</v>
      </c>
      <c r="G1265" s="78" t="str">
        <f>VLOOKUP('Special Numbers_AT'!$AB$2,'Special Numbers_AT'!$AL$7:$AM$7,2,0)&amp;" "&amp;ROUNDUP('VG working'!G1265*HLOOKUP('Special Numbers_AT'!$AB$2,'Special Numbers_AT'!$AC$2:$AI$3,2,0),4)</f>
        <v>€ 3.3334</v>
      </c>
    </row>
    <row r="1266" spans="2:7" hidden="1" x14ac:dyDescent="0.35">
      <c r="B1266" s="78" t="s">
        <v>1814</v>
      </c>
      <c r="C1266" s="77" t="s">
        <v>26</v>
      </c>
      <c r="D1266" s="77" t="s">
        <v>466</v>
      </c>
      <c r="E1266" s="77" t="s">
        <v>467</v>
      </c>
      <c r="F1266" s="78" t="str">
        <f>VLOOKUP('Special Numbers_AT'!$AB$2,'Special Numbers_AT'!$AL$7:$AM$7,2,0)&amp;" "&amp;ROUNDUP('VG working'!F1266*HLOOKUP('Special Numbers_AT'!$AB$2,'Special Numbers_AT'!$AC$2:$AI$3,2,0),4)</f>
        <v>€ 4.1667</v>
      </c>
      <c r="G1266" s="78" t="str">
        <f>VLOOKUP('Special Numbers_AT'!$AB$2,'Special Numbers_AT'!$AL$7:$AM$7,2,0)&amp;" "&amp;ROUNDUP('VG working'!G1266*HLOOKUP('Special Numbers_AT'!$AB$2,'Special Numbers_AT'!$AC$2:$AI$3,2,0),4)</f>
        <v>€ 4.1667</v>
      </c>
    </row>
    <row r="1267" spans="2:7" hidden="1" x14ac:dyDescent="0.35">
      <c r="B1267" s="78" t="s">
        <v>1814</v>
      </c>
      <c r="C1267" s="77" t="s">
        <v>26</v>
      </c>
      <c r="D1267" s="77" t="s">
        <v>476</v>
      </c>
      <c r="E1267" s="77" t="s">
        <v>477</v>
      </c>
      <c r="F1267" s="78" t="str">
        <f>VLOOKUP('Special Numbers_AT'!$AB$2,'Special Numbers_AT'!$AL$7:$AM$7,2,0)&amp;" "&amp;ROUNDUP('VG working'!F1267*HLOOKUP('Special Numbers_AT'!$AB$2,'Special Numbers_AT'!$AC$2:$AI$3,2,0),4)</f>
        <v>€ 4.1667</v>
      </c>
      <c r="G1267" s="78" t="str">
        <f>VLOOKUP('Special Numbers_AT'!$AB$2,'Special Numbers_AT'!$AL$7:$AM$7,2,0)&amp;" "&amp;ROUNDUP('VG working'!G1267*HLOOKUP('Special Numbers_AT'!$AB$2,'Special Numbers_AT'!$AC$2:$AI$3,2,0),4)</f>
        <v>€ 4.1667</v>
      </c>
    </row>
    <row r="1268" spans="2:7" hidden="1" x14ac:dyDescent="0.35">
      <c r="B1268" s="78" t="s">
        <v>1814</v>
      </c>
      <c r="C1268" s="77" t="s">
        <v>26</v>
      </c>
      <c r="D1268" s="77" t="s">
        <v>478</v>
      </c>
      <c r="E1268" s="77" t="s">
        <v>479</v>
      </c>
      <c r="F1268" s="78" t="str">
        <f>VLOOKUP('Special Numbers_AT'!$AB$2,'Special Numbers_AT'!$AL$7:$AM$7,2,0)&amp;" "&amp;ROUNDUP('VG working'!F1268*HLOOKUP('Special Numbers_AT'!$AB$2,'Special Numbers_AT'!$AC$2:$AI$3,2,0),4)</f>
        <v>€ 4.1667</v>
      </c>
      <c r="G1268" s="78" t="str">
        <f>VLOOKUP('Special Numbers_AT'!$AB$2,'Special Numbers_AT'!$AL$7:$AM$7,2,0)&amp;" "&amp;ROUNDUP('VG working'!G1268*HLOOKUP('Special Numbers_AT'!$AB$2,'Special Numbers_AT'!$AC$2:$AI$3,2,0),4)</f>
        <v>€ 4.1667</v>
      </c>
    </row>
    <row r="1269" spans="2:7" hidden="1" x14ac:dyDescent="0.35">
      <c r="B1269" s="78" t="s">
        <v>1814</v>
      </c>
      <c r="C1269" s="77" t="s">
        <v>26</v>
      </c>
      <c r="D1269" s="77" t="s">
        <v>480</v>
      </c>
      <c r="E1269" s="77" t="s">
        <v>481</v>
      </c>
      <c r="F1269" s="78" t="str">
        <f>VLOOKUP('Special Numbers_AT'!$AB$2,'Special Numbers_AT'!$AL$7:$AM$7,2,0)&amp;" "&amp;ROUNDUP('VG working'!F1269*HLOOKUP('Special Numbers_AT'!$AB$2,'Special Numbers_AT'!$AC$2:$AI$3,2,0),4)</f>
        <v>€ 4.1667</v>
      </c>
      <c r="G1269" s="78" t="str">
        <f>VLOOKUP('Special Numbers_AT'!$AB$2,'Special Numbers_AT'!$AL$7:$AM$7,2,0)&amp;" "&amp;ROUNDUP('VG working'!G1269*HLOOKUP('Special Numbers_AT'!$AB$2,'Special Numbers_AT'!$AC$2:$AI$3,2,0),4)</f>
        <v>€ 4.1667</v>
      </c>
    </row>
    <row r="1270" spans="2:7" hidden="1" x14ac:dyDescent="0.35">
      <c r="B1270" s="78" t="s">
        <v>1814</v>
      </c>
      <c r="C1270" s="77" t="s">
        <v>26</v>
      </c>
      <c r="D1270" s="77" t="s">
        <v>2051</v>
      </c>
      <c r="E1270" s="77" t="s">
        <v>2052</v>
      </c>
      <c r="F1270" s="78" t="str">
        <f>VLOOKUP('Special Numbers_AT'!$AB$2,'Special Numbers_AT'!$AL$7:$AM$7,2,0)&amp;" "&amp;ROUNDUP('VG working'!F1270*HLOOKUP('Special Numbers_AT'!$AB$2,'Special Numbers_AT'!$AC$2:$AI$3,2,0),4)</f>
        <v>€ 4.1667</v>
      </c>
      <c r="G1270" s="78" t="str">
        <f>VLOOKUP('Special Numbers_AT'!$AB$2,'Special Numbers_AT'!$AL$7:$AM$7,2,0)&amp;" "&amp;ROUNDUP('VG working'!G1270*HLOOKUP('Special Numbers_AT'!$AB$2,'Special Numbers_AT'!$AC$2:$AI$3,2,0),4)</f>
        <v>€ 4.1667</v>
      </c>
    </row>
    <row r="1271" spans="2:7" hidden="1" x14ac:dyDescent="0.35">
      <c r="B1271" s="78" t="s">
        <v>1814</v>
      </c>
      <c r="C1271" s="77" t="s">
        <v>26</v>
      </c>
      <c r="D1271" s="77" t="s">
        <v>2053</v>
      </c>
      <c r="E1271" s="77" t="s">
        <v>2054</v>
      </c>
      <c r="F1271" s="78" t="str">
        <f>VLOOKUP('Special Numbers_AT'!$AB$2,'Special Numbers_AT'!$AL$7:$AM$7,2,0)&amp;" "&amp;ROUNDUP('VG working'!F1271*HLOOKUP('Special Numbers_AT'!$AB$2,'Special Numbers_AT'!$AC$2:$AI$3,2,0),4)</f>
        <v>€ 4.1667</v>
      </c>
      <c r="G1271" s="78" t="str">
        <f>VLOOKUP('Special Numbers_AT'!$AB$2,'Special Numbers_AT'!$AL$7:$AM$7,2,0)&amp;" "&amp;ROUNDUP('VG working'!G1271*HLOOKUP('Special Numbers_AT'!$AB$2,'Special Numbers_AT'!$AC$2:$AI$3,2,0),4)</f>
        <v>€ 4.1667</v>
      </c>
    </row>
    <row r="1272" spans="2:7" hidden="1" x14ac:dyDescent="0.35">
      <c r="B1272" s="78" t="s">
        <v>1814</v>
      </c>
      <c r="C1272" s="77" t="s">
        <v>26</v>
      </c>
      <c r="D1272" s="77" t="s">
        <v>2055</v>
      </c>
      <c r="E1272" s="77" t="s">
        <v>2056</v>
      </c>
      <c r="F1272" s="78" t="str">
        <f>VLOOKUP('Special Numbers_AT'!$AB$2,'Special Numbers_AT'!$AL$7:$AM$7,2,0)&amp;" "&amp;ROUNDUP('VG working'!F1272*HLOOKUP('Special Numbers_AT'!$AB$2,'Special Numbers_AT'!$AC$2:$AI$3,2,0),4)</f>
        <v>€ 4.1667</v>
      </c>
      <c r="G1272" s="78" t="str">
        <f>VLOOKUP('Special Numbers_AT'!$AB$2,'Special Numbers_AT'!$AL$7:$AM$7,2,0)&amp;" "&amp;ROUNDUP('VG working'!G1272*HLOOKUP('Special Numbers_AT'!$AB$2,'Special Numbers_AT'!$AC$2:$AI$3,2,0),4)</f>
        <v>€ 4.1667</v>
      </c>
    </row>
    <row r="1273" spans="2:7" hidden="1" x14ac:dyDescent="0.35">
      <c r="B1273" s="78" t="s">
        <v>1814</v>
      </c>
      <c r="C1273" s="77" t="s">
        <v>26</v>
      </c>
      <c r="D1273" s="77" t="s">
        <v>2057</v>
      </c>
      <c r="E1273" s="77" t="s">
        <v>2058</v>
      </c>
      <c r="F1273" s="78" t="str">
        <f>VLOOKUP('Special Numbers_AT'!$AB$2,'Special Numbers_AT'!$AL$7:$AM$7,2,0)&amp;" "&amp;ROUNDUP('VG working'!F1273*HLOOKUP('Special Numbers_AT'!$AB$2,'Special Numbers_AT'!$AC$2:$AI$3,2,0),4)</f>
        <v>€ 4.1667</v>
      </c>
      <c r="G1273" s="78" t="str">
        <f>VLOOKUP('Special Numbers_AT'!$AB$2,'Special Numbers_AT'!$AL$7:$AM$7,2,0)&amp;" "&amp;ROUNDUP('VG working'!G1273*HLOOKUP('Special Numbers_AT'!$AB$2,'Special Numbers_AT'!$AC$2:$AI$3,2,0),4)</f>
        <v>€ 4.1667</v>
      </c>
    </row>
    <row r="1274" spans="2:7" hidden="1" x14ac:dyDescent="0.35">
      <c r="B1274" s="78" t="s">
        <v>1814</v>
      </c>
      <c r="C1274" s="77" t="s">
        <v>26</v>
      </c>
      <c r="D1274" s="77" t="s">
        <v>2059</v>
      </c>
      <c r="E1274" s="77" t="s">
        <v>2059</v>
      </c>
      <c r="F1274" s="78" t="str">
        <f>VLOOKUP('Special Numbers_AT'!$AB$2,'Special Numbers_AT'!$AL$7:$AM$7,2,0)&amp;" "&amp;ROUNDUP('VG working'!F1274*HLOOKUP('Special Numbers_AT'!$AB$2,'Special Numbers_AT'!$AC$2:$AI$3,2,0),4)</f>
        <v>€ 4.1667</v>
      </c>
      <c r="G1274" s="78" t="str">
        <f>VLOOKUP('Special Numbers_AT'!$AB$2,'Special Numbers_AT'!$AL$7:$AM$7,2,0)&amp;" "&amp;ROUNDUP('VG working'!G1274*HLOOKUP('Special Numbers_AT'!$AB$2,'Special Numbers_AT'!$AC$2:$AI$3,2,0),4)</f>
        <v>€ 4.1667</v>
      </c>
    </row>
    <row r="1275" spans="2:7" hidden="1" x14ac:dyDescent="0.35">
      <c r="B1275" s="78" t="s">
        <v>1814</v>
      </c>
      <c r="C1275" s="77" t="s">
        <v>26</v>
      </c>
      <c r="D1275" s="77" t="s">
        <v>2060</v>
      </c>
      <c r="E1275" s="77" t="s">
        <v>2061</v>
      </c>
      <c r="F1275" s="78" t="str">
        <f>VLOOKUP('Special Numbers_AT'!$AB$2,'Special Numbers_AT'!$AL$7:$AM$7,2,0)&amp;" "&amp;ROUNDUP('VG working'!F1275*HLOOKUP('Special Numbers_AT'!$AB$2,'Special Numbers_AT'!$AC$2:$AI$3,2,0),4)</f>
        <v>€ 4.1667</v>
      </c>
      <c r="G1275" s="78" t="str">
        <f>VLOOKUP('Special Numbers_AT'!$AB$2,'Special Numbers_AT'!$AL$7:$AM$7,2,0)&amp;" "&amp;ROUNDUP('VG working'!G1275*HLOOKUP('Special Numbers_AT'!$AB$2,'Special Numbers_AT'!$AC$2:$AI$3,2,0),4)</f>
        <v>€ 4.1667</v>
      </c>
    </row>
    <row r="1276" spans="2:7" hidden="1" x14ac:dyDescent="0.35">
      <c r="B1276" s="78" t="s">
        <v>1814</v>
      </c>
      <c r="C1276" s="77" t="s">
        <v>26</v>
      </c>
      <c r="D1276" s="77" t="s">
        <v>2062</v>
      </c>
      <c r="E1276" s="77" t="s">
        <v>2063</v>
      </c>
      <c r="F1276" s="78" t="str">
        <f>VLOOKUP('Special Numbers_AT'!$AB$2,'Special Numbers_AT'!$AL$7:$AM$7,2,0)&amp;" "&amp;ROUNDUP('VG working'!F1276*HLOOKUP('Special Numbers_AT'!$AB$2,'Special Numbers_AT'!$AC$2:$AI$3,2,0),4)</f>
        <v>€ 4.1667</v>
      </c>
      <c r="G1276" s="78" t="str">
        <f>VLOOKUP('Special Numbers_AT'!$AB$2,'Special Numbers_AT'!$AL$7:$AM$7,2,0)&amp;" "&amp;ROUNDUP('VG working'!G1276*HLOOKUP('Special Numbers_AT'!$AB$2,'Special Numbers_AT'!$AC$2:$AI$3,2,0),4)</f>
        <v>€ 4.1667</v>
      </c>
    </row>
    <row r="1277" spans="2:7" hidden="1" x14ac:dyDescent="0.35">
      <c r="B1277" s="78" t="s">
        <v>1814</v>
      </c>
      <c r="C1277" s="77" t="s">
        <v>26</v>
      </c>
      <c r="D1277" s="77" t="s">
        <v>2064</v>
      </c>
      <c r="E1277" s="77" t="s">
        <v>2064</v>
      </c>
      <c r="F1277" s="78" t="str">
        <f>VLOOKUP('Special Numbers_AT'!$AB$2,'Special Numbers_AT'!$AL$7:$AM$7,2,0)&amp;" "&amp;ROUNDUP('VG working'!F1277*HLOOKUP('Special Numbers_AT'!$AB$2,'Special Numbers_AT'!$AC$2:$AI$3,2,0),4)</f>
        <v>€ 4.1667</v>
      </c>
      <c r="G1277" s="78" t="str">
        <f>VLOOKUP('Special Numbers_AT'!$AB$2,'Special Numbers_AT'!$AL$7:$AM$7,2,0)&amp;" "&amp;ROUNDUP('VG working'!G1277*HLOOKUP('Special Numbers_AT'!$AB$2,'Special Numbers_AT'!$AC$2:$AI$3,2,0),4)</f>
        <v>€ 4.1667</v>
      </c>
    </row>
    <row r="1278" spans="2:7" hidden="1" x14ac:dyDescent="0.35">
      <c r="B1278" s="78" t="s">
        <v>1814</v>
      </c>
      <c r="C1278" s="77" t="s">
        <v>26</v>
      </c>
      <c r="D1278" s="77" t="s">
        <v>2065</v>
      </c>
      <c r="E1278" s="77" t="s">
        <v>2065</v>
      </c>
      <c r="F1278" s="78" t="str">
        <f>VLOOKUP('Special Numbers_AT'!$AB$2,'Special Numbers_AT'!$AL$7:$AM$7,2,0)&amp;" "&amp;ROUNDUP('VG working'!F1278*HLOOKUP('Special Numbers_AT'!$AB$2,'Special Numbers_AT'!$AC$2:$AI$3,2,0),4)</f>
        <v>€ 4.1667</v>
      </c>
      <c r="G1278" s="78" t="str">
        <f>VLOOKUP('Special Numbers_AT'!$AB$2,'Special Numbers_AT'!$AL$7:$AM$7,2,0)&amp;" "&amp;ROUNDUP('VG working'!G1278*HLOOKUP('Special Numbers_AT'!$AB$2,'Special Numbers_AT'!$AC$2:$AI$3,2,0),4)</f>
        <v>€ 4.1667</v>
      </c>
    </row>
    <row r="1279" spans="2:7" hidden="1" x14ac:dyDescent="0.35">
      <c r="B1279" s="78" t="s">
        <v>1814</v>
      </c>
      <c r="C1279" s="77" t="s">
        <v>26</v>
      </c>
      <c r="D1279" s="77" t="s">
        <v>2066</v>
      </c>
      <c r="E1279" s="77" t="s">
        <v>2067</v>
      </c>
      <c r="F1279" s="78" t="str">
        <f>VLOOKUP('Special Numbers_AT'!$AB$2,'Special Numbers_AT'!$AL$7:$AM$7,2,0)&amp;" "&amp;ROUNDUP('VG working'!F1279*HLOOKUP('Special Numbers_AT'!$AB$2,'Special Numbers_AT'!$AC$2:$AI$3,2,0),4)</f>
        <v>€ 4.1667</v>
      </c>
      <c r="G1279" s="78" t="str">
        <f>VLOOKUP('Special Numbers_AT'!$AB$2,'Special Numbers_AT'!$AL$7:$AM$7,2,0)&amp;" "&amp;ROUNDUP('VG working'!G1279*HLOOKUP('Special Numbers_AT'!$AB$2,'Special Numbers_AT'!$AC$2:$AI$3,2,0),4)</f>
        <v>€ 4.1667</v>
      </c>
    </row>
    <row r="1280" spans="2:7" hidden="1" x14ac:dyDescent="0.35">
      <c r="B1280" s="78" t="s">
        <v>1814</v>
      </c>
      <c r="C1280" s="77" t="s">
        <v>26</v>
      </c>
      <c r="D1280" s="77" t="s">
        <v>2068</v>
      </c>
      <c r="E1280" s="77" t="s">
        <v>2068</v>
      </c>
      <c r="F1280" s="78" t="str">
        <f>VLOOKUP('Special Numbers_AT'!$AB$2,'Special Numbers_AT'!$AL$7:$AM$7,2,0)&amp;" "&amp;ROUNDUP('VG working'!F1280*HLOOKUP('Special Numbers_AT'!$AB$2,'Special Numbers_AT'!$AC$2:$AI$3,2,0),4)</f>
        <v>€ 4.1667</v>
      </c>
      <c r="G1280" s="78" t="str">
        <f>VLOOKUP('Special Numbers_AT'!$AB$2,'Special Numbers_AT'!$AL$7:$AM$7,2,0)&amp;" "&amp;ROUNDUP('VG working'!G1280*HLOOKUP('Special Numbers_AT'!$AB$2,'Special Numbers_AT'!$AC$2:$AI$3,2,0),4)</f>
        <v>€ 4.1667</v>
      </c>
    </row>
    <row r="1281" spans="2:7" hidden="1" x14ac:dyDescent="0.35">
      <c r="B1281" s="78" t="s">
        <v>1815</v>
      </c>
      <c r="C1281" s="77" t="s">
        <v>26</v>
      </c>
      <c r="D1281" s="77" t="s">
        <v>1549</v>
      </c>
      <c r="E1281" s="77" t="s">
        <v>1550</v>
      </c>
      <c r="F1281" s="78" t="str">
        <f>VLOOKUP('Special Numbers_AT'!$AB$2,'Special Numbers_AT'!$AL$7:$AM$7,2,0)&amp;" "&amp;ROUNDUP('VG working'!F1281*HLOOKUP('Special Numbers_AT'!$AB$2,'Special Numbers_AT'!$AC$2:$AI$3,2,0),4)</f>
        <v>€ 5</v>
      </c>
      <c r="G1281" s="78" t="str">
        <f>VLOOKUP('Special Numbers_AT'!$AB$2,'Special Numbers_AT'!$AL$7:$AM$7,2,0)&amp;" "&amp;ROUNDUP('VG working'!G1281*HLOOKUP('Special Numbers_AT'!$AB$2,'Special Numbers_AT'!$AC$2:$AI$3,2,0),4)</f>
        <v>€ 5</v>
      </c>
    </row>
    <row r="1282" spans="2:7" hidden="1" x14ac:dyDescent="0.35">
      <c r="B1282" s="78" t="s">
        <v>1815</v>
      </c>
      <c r="C1282" s="77" t="s">
        <v>26</v>
      </c>
      <c r="D1282" s="77" t="s">
        <v>1551</v>
      </c>
      <c r="E1282" s="77" t="s">
        <v>1552</v>
      </c>
      <c r="F1282" s="78" t="str">
        <f>VLOOKUP('Special Numbers_AT'!$AB$2,'Special Numbers_AT'!$AL$7:$AM$7,2,0)&amp;" "&amp;ROUNDUP('VG working'!F1282*HLOOKUP('Special Numbers_AT'!$AB$2,'Special Numbers_AT'!$AC$2:$AI$3,2,0),4)</f>
        <v>€ 5</v>
      </c>
      <c r="G1282" s="78" t="str">
        <f>VLOOKUP('Special Numbers_AT'!$AB$2,'Special Numbers_AT'!$AL$7:$AM$7,2,0)&amp;" "&amp;ROUNDUP('VG working'!G1282*HLOOKUP('Special Numbers_AT'!$AB$2,'Special Numbers_AT'!$AC$2:$AI$3,2,0),4)</f>
        <v>€ 5</v>
      </c>
    </row>
    <row r="1283" spans="2:7" hidden="1" x14ac:dyDescent="0.35">
      <c r="B1283" s="78" t="s">
        <v>1815</v>
      </c>
      <c r="C1283" s="77" t="s">
        <v>26</v>
      </c>
      <c r="D1283" s="77" t="s">
        <v>523</v>
      </c>
      <c r="E1283" s="77" t="s">
        <v>524</v>
      </c>
      <c r="F1283" s="78" t="str">
        <f>VLOOKUP('Special Numbers_AT'!$AB$2,'Special Numbers_AT'!$AL$7:$AM$7,2,0)&amp;" "&amp;ROUNDUP('VG working'!F1283*HLOOKUP('Special Numbers_AT'!$AB$2,'Special Numbers_AT'!$AC$2:$AI$3,2,0),4)</f>
        <v>€ 5</v>
      </c>
      <c r="G1283" s="78" t="str">
        <f>VLOOKUP('Special Numbers_AT'!$AB$2,'Special Numbers_AT'!$AL$7:$AM$7,2,0)&amp;" "&amp;ROUNDUP('VG working'!G1283*HLOOKUP('Special Numbers_AT'!$AB$2,'Special Numbers_AT'!$AC$2:$AI$3,2,0),4)</f>
        <v>€ 5</v>
      </c>
    </row>
    <row r="1284" spans="2:7" hidden="1" x14ac:dyDescent="0.35">
      <c r="B1284" s="78" t="s">
        <v>1815</v>
      </c>
      <c r="C1284" s="77" t="s">
        <v>26</v>
      </c>
      <c r="D1284" s="77" t="s">
        <v>527</v>
      </c>
      <c r="E1284" s="77" t="s">
        <v>528</v>
      </c>
      <c r="F1284" s="78" t="str">
        <f>VLOOKUP('Special Numbers_AT'!$AB$2,'Special Numbers_AT'!$AL$7:$AM$7,2,0)&amp;" "&amp;ROUNDUP('VG working'!F1284*HLOOKUP('Special Numbers_AT'!$AB$2,'Special Numbers_AT'!$AC$2:$AI$3,2,0),4)</f>
        <v>€ 5</v>
      </c>
      <c r="G1284" s="78" t="str">
        <f>VLOOKUP('Special Numbers_AT'!$AB$2,'Special Numbers_AT'!$AL$7:$AM$7,2,0)&amp;" "&amp;ROUNDUP('VG working'!G1284*HLOOKUP('Special Numbers_AT'!$AB$2,'Special Numbers_AT'!$AC$2:$AI$3,2,0),4)</f>
        <v>€ 5</v>
      </c>
    </row>
    <row r="1285" spans="2:7" hidden="1" x14ac:dyDescent="0.35">
      <c r="B1285" s="78" t="s">
        <v>1815</v>
      </c>
      <c r="C1285" s="77" t="s">
        <v>26</v>
      </c>
      <c r="D1285" s="77" t="s">
        <v>1553</v>
      </c>
      <c r="E1285" s="77" t="s">
        <v>1554</v>
      </c>
      <c r="F1285" s="78" t="str">
        <f>VLOOKUP('Special Numbers_AT'!$AB$2,'Special Numbers_AT'!$AL$7:$AM$7,2,0)&amp;" "&amp;ROUNDUP('VG working'!F1285*HLOOKUP('Special Numbers_AT'!$AB$2,'Special Numbers_AT'!$AC$2:$AI$3,2,0),4)</f>
        <v>€ 5</v>
      </c>
      <c r="G1285" s="78" t="str">
        <f>VLOOKUP('Special Numbers_AT'!$AB$2,'Special Numbers_AT'!$AL$7:$AM$7,2,0)&amp;" "&amp;ROUNDUP('VG working'!G1285*HLOOKUP('Special Numbers_AT'!$AB$2,'Special Numbers_AT'!$AC$2:$AI$3,2,0),4)</f>
        <v>€ 5</v>
      </c>
    </row>
    <row r="1286" spans="2:7" hidden="1" x14ac:dyDescent="0.35">
      <c r="B1286" s="78" t="s">
        <v>1815</v>
      </c>
      <c r="C1286" s="77" t="s">
        <v>26</v>
      </c>
      <c r="D1286" s="77" t="s">
        <v>2069</v>
      </c>
      <c r="E1286" s="77" t="s">
        <v>2070</v>
      </c>
      <c r="F1286" s="78" t="str">
        <f>VLOOKUP('Special Numbers_AT'!$AB$2,'Special Numbers_AT'!$AL$7:$AM$7,2,0)&amp;" "&amp;ROUNDUP('VG working'!F1286*HLOOKUP('Special Numbers_AT'!$AB$2,'Special Numbers_AT'!$AC$2:$AI$3,2,0),4)</f>
        <v>€ 5</v>
      </c>
      <c r="G1286" s="78" t="str">
        <f>VLOOKUP('Special Numbers_AT'!$AB$2,'Special Numbers_AT'!$AL$7:$AM$7,2,0)&amp;" "&amp;ROUNDUP('VG working'!G1286*HLOOKUP('Special Numbers_AT'!$AB$2,'Special Numbers_AT'!$AC$2:$AI$3,2,0),4)</f>
        <v>€ 5</v>
      </c>
    </row>
    <row r="1287" spans="2:7" hidden="1" x14ac:dyDescent="0.35">
      <c r="B1287" s="78" t="s">
        <v>1815</v>
      </c>
      <c r="C1287" s="77" t="s">
        <v>26</v>
      </c>
      <c r="D1287" s="77" t="s">
        <v>2071</v>
      </c>
      <c r="E1287" s="77" t="s">
        <v>2072</v>
      </c>
      <c r="F1287" s="78" t="str">
        <f>VLOOKUP('Special Numbers_AT'!$AB$2,'Special Numbers_AT'!$AL$7:$AM$7,2,0)&amp;" "&amp;ROUNDUP('VG working'!F1287*HLOOKUP('Special Numbers_AT'!$AB$2,'Special Numbers_AT'!$AC$2:$AI$3,2,0),4)</f>
        <v>€ 5</v>
      </c>
      <c r="G1287" s="78" t="str">
        <f>VLOOKUP('Special Numbers_AT'!$AB$2,'Special Numbers_AT'!$AL$7:$AM$7,2,0)&amp;" "&amp;ROUNDUP('VG working'!G1287*HLOOKUP('Special Numbers_AT'!$AB$2,'Special Numbers_AT'!$AC$2:$AI$3,2,0),4)</f>
        <v>€ 5</v>
      </c>
    </row>
    <row r="1288" spans="2:7" hidden="1" x14ac:dyDescent="0.35">
      <c r="B1288" s="78" t="s">
        <v>1815</v>
      </c>
      <c r="C1288" s="77" t="s">
        <v>26</v>
      </c>
      <c r="D1288" s="77" t="s">
        <v>2073</v>
      </c>
      <c r="E1288" s="77" t="s">
        <v>2074</v>
      </c>
      <c r="F1288" s="78" t="str">
        <f>VLOOKUP('Special Numbers_AT'!$AB$2,'Special Numbers_AT'!$AL$7:$AM$7,2,0)&amp;" "&amp;ROUNDUP('VG working'!F1288*HLOOKUP('Special Numbers_AT'!$AB$2,'Special Numbers_AT'!$AC$2:$AI$3,2,0),4)</f>
        <v>€ 5</v>
      </c>
      <c r="G1288" s="78" t="str">
        <f>VLOOKUP('Special Numbers_AT'!$AB$2,'Special Numbers_AT'!$AL$7:$AM$7,2,0)&amp;" "&amp;ROUNDUP('VG working'!G1288*HLOOKUP('Special Numbers_AT'!$AB$2,'Special Numbers_AT'!$AC$2:$AI$3,2,0),4)</f>
        <v>€ 5</v>
      </c>
    </row>
    <row r="1289" spans="2:7" hidden="1" x14ac:dyDescent="0.35">
      <c r="B1289" s="78" t="s">
        <v>1815</v>
      </c>
      <c r="C1289" s="77" t="s">
        <v>26</v>
      </c>
      <c r="D1289" s="77" t="s">
        <v>2075</v>
      </c>
      <c r="E1289" s="77" t="s">
        <v>2076</v>
      </c>
      <c r="F1289" s="78" t="str">
        <f>VLOOKUP('Special Numbers_AT'!$AB$2,'Special Numbers_AT'!$AL$7:$AM$7,2,0)&amp;" "&amp;ROUNDUP('VG working'!F1289*HLOOKUP('Special Numbers_AT'!$AB$2,'Special Numbers_AT'!$AC$2:$AI$3,2,0),4)</f>
        <v>€ 5</v>
      </c>
      <c r="G1289" s="78" t="str">
        <f>VLOOKUP('Special Numbers_AT'!$AB$2,'Special Numbers_AT'!$AL$7:$AM$7,2,0)&amp;" "&amp;ROUNDUP('VG working'!G1289*HLOOKUP('Special Numbers_AT'!$AB$2,'Special Numbers_AT'!$AC$2:$AI$3,2,0),4)</f>
        <v>€ 5</v>
      </c>
    </row>
    <row r="1290" spans="2:7" hidden="1" x14ac:dyDescent="0.35">
      <c r="B1290" s="78" t="s">
        <v>1815</v>
      </c>
      <c r="C1290" s="77" t="s">
        <v>26</v>
      </c>
      <c r="D1290" s="77" t="s">
        <v>2077</v>
      </c>
      <c r="E1290" s="77" t="s">
        <v>2078</v>
      </c>
      <c r="F1290" s="78" t="str">
        <f>VLOOKUP('Special Numbers_AT'!$AB$2,'Special Numbers_AT'!$AL$7:$AM$7,2,0)&amp;" "&amp;ROUNDUP('VG working'!F1290*HLOOKUP('Special Numbers_AT'!$AB$2,'Special Numbers_AT'!$AC$2:$AI$3,2,0),4)</f>
        <v>€ 5</v>
      </c>
      <c r="G1290" s="78" t="str">
        <f>VLOOKUP('Special Numbers_AT'!$AB$2,'Special Numbers_AT'!$AL$7:$AM$7,2,0)&amp;" "&amp;ROUNDUP('VG working'!G1290*HLOOKUP('Special Numbers_AT'!$AB$2,'Special Numbers_AT'!$AC$2:$AI$3,2,0),4)</f>
        <v>€ 5</v>
      </c>
    </row>
    <row r="1291" spans="2:7" hidden="1" x14ac:dyDescent="0.35">
      <c r="B1291" s="78" t="s">
        <v>1816</v>
      </c>
      <c r="C1291" s="77" t="s">
        <v>26</v>
      </c>
      <c r="D1291" s="77" t="s">
        <v>582</v>
      </c>
      <c r="E1291" s="77" t="s">
        <v>583</v>
      </c>
      <c r="F1291" s="78" t="str">
        <f>VLOOKUP('Special Numbers_AT'!$AB$2,'Special Numbers_AT'!$AL$7:$AM$7,2,0)&amp;" "&amp;ROUNDUP('VG working'!F1291*HLOOKUP('Special Numbers_AT'!$AB$2,'Special Numbers_AT'!$AC$2:$AI$3,2,0),4)</f>
        <v>€ 5.8334</v>
      </c>
      <c r="G1291" s="78" t="str">
        <f>VLOOKUP('Special Numbers_AT'!$AB$2,'Special Numbers_AT'!$AL$7:$AM$7,2,0)&amp;" "&amp;ROUNDUP('VG working'!G1291*HLOOKUP('Special Numbers_AT'!$AB$2,'Special Numbers_AT'!$AC$2:$AI$3,2,0),4)</f>
        <v>€ 5.8334</v>
      </c>
    </row>
    <row r="1292" spans="2:7" hidden="1" x14ac:dyDescent="0.35">
      <c r="B1292" s="78" t="s">
        <v>1816</v>
      </c>
      <c r="C1292" s="77" t="s">
        <v>26</v>
      </c>
      <c r="D1292" s="77" t="s">
        <v>586</v>
      </c>
      <c r="E1292" s="77" t="s">
        <v>587</v>
      </c>
      <c r="F1292" s="78" t="str">
        <f>VLOOKUP('Special Numbers_AT'!$AB$2,'Special Numbers_AT'!$AL$7:$AM$7,2,0)&amp;" "&amp;ROUNDUP('VG working'!F1292*HLOOKUP('Special Numbers_AT'!$AB$2,'Special Numbers_AT'!$AC$2:$AI$3,2,0),4)</f>
        <v>€ 5.8334</v>
      </c>
      <c r="G1292" s="78" t="str">
        <f>VLOOKUP('Special Numbers_AT'!$AB$2,'Special Numbers_AT'!$AL$7:$AM$7,2,0)&amp;" "&amp;ROUNDUP('VG working'!G1292*HLOOKUP('Special Numbers_AT'!$AB$2,'Special Numbers_AT'!$AC$2:$AI$3,2,0),4)</f>
        <v>€ 5.8334</v>
      </c>
    </row>
    <row r="1293" spans="2:7" hidden="1" x14ac:dyDescent="0.35">
      <c r="B1293" s="78" t="s">
        <v>1816</v>
      </c>
      <c r="C1293" s="77" t="s">
        <v>26</v>
      </c>
      <c r="D1293" s="77" t="s">
        <v>2079</v>
      </c>
      <c r="E1293" s="77" t="s">
        <v>2080</v>
      </c>
      <c r="F1293" s="78" t="str">
        <f>VLOOKUP('Special Numbers_AT'!$AB$2,'Special Numbers_AT'!$AL$7:$AM$7,2,0)&amp;" "&amp;ROUNDUP('VG working'!F1293*HLOOKUP('Special Numbers_AT'!$AB$2,'Special Numbers_AT'!$AC$2:$AI$3,2,0),4)</f>
        <v>€ 5.8334</v>
      </c>
      <c r="G1293" s="78" t="str">
        <f>VLOOKUP('Special Numbers_AT'!$AB$2,'Special Numbers_AT'!$AL$7:$AM$7,2,0)&amp;" "&amp;ROUNDUP('VG working'!G1293*HLOOKUP('Special Numbers_AT'!$AB$2,'Special Numbers_AT'!$AC$2:$AI$3,2,0),4)</f>
        <v>€ 5.8334</v>
      </c>
    </row>
    <row r="1294" spans="2:7" hidden="1" x14ac:dyDescent="0.35">
      <c r="B1294" s="78" t="s">
        <v>1816</v>
      </c>
      <c r="C1294" s="77" t="s">
        <v>26</v>
      </c>
      <c r="D1294" s="77" t="s">
        <v>2081</v>
      </c>
      <c r="E1294" s="77" t="s">
        <v>2082</v>
      </c>
      <c r="F1294" s="78" t="str">
        <f>VLOOKUP('Special Numbers_AT'!$AB$2,'Special Numbers_AT'!$AL$7:$AM$7,2,0)&amp;" "&amp;ROUNDUP('VG working'!F1294*HLOOKUP('Special Numbers_AT'!$AB$2,'Special Numbers_AT'!$AC$2:$AI$3,2,0),4)</f>
        <v>€ 5.8334</v>
      </c>
      <c r="G1294" s="78" t="str">
        <f>VLOOKUP('Special Numbers_AT'!$AB$2,'Special Numbers_AT'!$AL$7:$AM$7,2,0)&amp;" "&amp;ROUNDUP('VG working'!G1294*HLOOKUP('Special Numbers_AT'!$AB$2,'Special Numbers_AT'!$AC$2:$AI$3,2,0),4)</f>
        <v>€ 5.8334</v>
      </c>
    </row>
    <row r="1295" spans="2:7" hidden="1" x14ac:dyDescent="0.35">
      <c r="B1295" s="78" t="s">
        <v>1816</v>
      </c>
      <c r="C1295" s="77" t="s">
        <v>26</v>
      </c>
      <c r="D1295" s="77" t="s">
        <v>2083</v>
      </c>
      <c r="E1295" s="77" t="s">
        <v>2084</v>
      </c>
      <c r="F1295" s="78" t="str">
        <f>VLOOKUP('Special Numbers_AT'!$AB$2,'Special Numbers_AT'!$AL$7:$AM$7,2,0)&amp;" "&amp;ROUNDUP('VG working'!F1295*HLOOKUP('Special Numbers_AT'!$AB$2,'Special Numbers_AT'!$AC$2:$AI$3,2,0),4)</f>
        <v>€ 5.8334</v>
      </c>
      <c r="G1295" s="78" t="str">
        <f>VLOOKUP('Special Numbers_AT'!$AB$2,'Special Numbers_AT'!$AL$7:$AM$7,2,0)&amp;" "&amp;ROUNDUP('VG working'!G1295*HLOOKUP('Special Numbers_AT'!$AB$2,'Special Numbers_AT'!$AC$2:$AI$3,2,0),4)</f>
        <v>€ 5.8334</v>
      </c>
    </row>
    <row r="1296" spans="2:7" hidden="1" x14ac:dyDescent="0.35">
      <c r="B1296" s="78" t="s">
        <v>1816</v>
      </c>
      <c r="C1296" s="77" t="s">
        <v>26</v>
      </c>
      <c r="D1296" s="77" t="s">
        <v>2085</v>
      </c>
      <c r="E1296" s="77" t="s">
        <v>2086</v>
      </c>
      <c r="F1296" s="78" t="str">
        <f>VLOOKUP('Special Numbers_AT'!$AB$2,'Special Numbers_AT'!$AL$7:$AM$7,2,0)&amp;" "&amp;ROUNDUP('VG working'!F1296*HLOOKUP('Special Numbers_AT'!$AB$2,'Special Numbers_AT'!$AC$2:$AI$3,2,0),4)</f>
        <v>€ 5.8334</v>
      </c>
      <c r="G1296" s="78" t="str">
        <f>VLOOKUP('Special Numbers_AT'!$AB$2,'Special Numbers_AT'!$AL$7:$AM$7,2,0)&amp;" "&amp;ROUNDUP('VG working'!G1296*HLOOKUP('Special Numbers_AT'!$AB$2,'Special Numbers_AT'!$AC$2:$AI$3,2,0),4)</f>
        <v>€ 5.8334</v>
      </c>
    </row>
    <row r="1297" spans="2:7" hidden="1" x14ac:dyDescent="0.35">
      <c r="B1297" s="78" t="s">
        <v>1816</v>
      </c>
      <c r="C1297" s="77" t="s">
        <v>26</v>
      </c>
      <c r="D1297" s="77" t="s">
        <v>2087</v>
      </c>
      <c r="E1297" s="77" t="s">
        <v>2088</v>
      </c>
      <c r="F1297" s="78" t="str">
        <f>VLOOKUP('Special Numbers_AT'!$AB$2,'Special Numbers_AT'!$AL$7:$AM$7,2,0)&amp;" "&amp;ROUNDUP('VG working'!F1297*HLOOKUP('Special Numbers_AT'!$AB$2,'Special Numbers_AT'!$AC$2:$AI$3,2,0),4)</f>
        <v>€ 5.8334</v>
      </c>
      <c r="G1297" s="78" t="str">
        <f>VLOOKUP('Special Numbers_AT'!$AB$2,'Special Numbers_AT'!$AL$7:$AM$7,2,0)&amp;" "&amp;ROUNDUP('VG working'!G1297*HLOOKUP('Special Numbers_AT'!$AB$2,'Special Numbers_AT'!$AC$2:$AI$3,2,0),4)</f>
        <v>€ 5.8334</v>
      </c>
    </row>
    <row r="1298" spans="2:7" hidden="1" x14ac:dyDescent="0.35">
      <c r="B1298" s="78" t="s">
        <v>1816</v>
      </c>
      <c r="C1298" s="77" t="s">
        <v>26</v>
      </c>
      <c r="D1298" s="77" t="s">
        <v>2089</v>
      </c>
      <c r="E1298" s="77" t="s">
        <v>2090</v>
      </c>
      <c r="F1298" s="78" t="str">
        <f>VLOOKUP('Special Numbers_AT'!$AB$2,'Special Numbers_AT'!$AL$7:$AM$7,2,0)&amp;" "&amp;ROUNDUP('VG working'!F1298*HLOOKUP('Special Numbers_AT'!$AB$2,'Special Numbers_AT'!$AC$2:$AI$3,2,0),4)</f>
        <v>€ 5.8334</v>
      </c>
      <c r="G1298" s="78" t="str">
        <f>VLOOKUP('Special Numbers_AT'!$AB$2,'Special Numbers_AT'!$AL$7:$AM$7,2,0)&amp;" "&amp;ROUNDUP('VG working'!G1298*HLOOKUP('Special Numbers_AT'!$AB$2,'Special Numbers_AT'!$AC$2:$AI$3,2,0),4)</f>
        <v>€ 5.8334</v>
      </c>
    </row>
    <row r="1299" spans="2:7" hidden="1" x14ac:dyDescent="0.35">
      <c r="B1299" s="78" t="s">
        <v>1816</v>
      </c>
      <c r="C1299" s="77" t="s">
        <v>26</v>
      </c>
      <c r="D1299" s="77" t="s">
        <v>2091</v>
      </c>
      <c r="E1299" s="77" t="s">
        <v>2092</v>
      </c>
      <c r="F1299" s="78" t="str">
        <f>VLOOKUP('Special Numbers_AT'!$AB$2,'Special Numbers_AT'!$AL$7:$AM$7,2,0)&amp;" "&amp;ROUNDUP('VG working'!F1299*HLOOKUP('Special Numbers_AT'!$AB$2,'Special Numbers_AT'!$AC$2:$AI$3,2,0),4)</f>
        <v>€ 5.8334</v>
      </c>
      <c r="G1299" s="78" t="str">
        <f>VLOOKUP('Special Numbers_AT'!$AB$2,'Special Numbers_AT'!$AL$7:$AM$7,2,0)&amp;" "&amp;ROUNDUP('VG working'!G1299*HLOOKUP('Special Numbers_AT'!$AB$2,'Special Numbers_AT'!$AC$2:$AI$3,2,0),4)</f>
        <v>€ 5.8334</v>
      </c>
    </row>
    <row r="1300" spans="2:7" hidden="1" x14ac:dyDescent="0.35">
      <c r="B1300" s="78" t="s">
        <v>1816</v>
      </c>
      <c r="C1300" s="77" t="s">
        <v>26</v>
      </c>
      <c r="D1300" s="77" t="s">
        <v>2093</v>
      </c>
      <c r="E1300" s="77" t="s">
        <v>2094</v>
      </c>
      <c r="F1300" s="78" t="str">
        <f>VLOOKUP('Special Numbers_AT'!$AB$2,'Special Numbers_AT'!$AL$7:$AM$7,2,0)&amp;" "&amp;ROUNDUP('VG working'!F1300*HLOOKUP('Special Numbers_AT'!$AB$2,'Special Numbers_AT'!$AC$2:$AI$3,2,0),4)</f>
        <v>€ 5.8334</v>
      </c>
      <c r="G1300" s="78" t="str">
        <f>VLOOKUP('Special Numbers_AT'!$AB$2,'Special Numbers_AT'!$AL$7:$AM$7,2,0)&amp;" "&amp;ROUNDUP('VG working'!G1300*HLOOKUP('Special Numbers_AT'!$AB$2,'Special Numbers_AT'!$AC$2:$AI$3,2,0),4)</f>
        <v>€ 5.8334</v>
      </c>
    </row>
    <row r="1301" spans="2:7" hidden="1" x14ac:dyDescent="0.35">
      <c r="B1301" s="78" t="s">
        <v>1817</v>
      </c>
      <c r="C1301" s="77" t="s">
        <v>26</v>
      </c>
      <c r="D1301" s="77" t="s">
        <v>1657</v>
      </c>
      <c r="E1301" s="77" t="s">
        <v>1658</v>
      </c>
      <c r="F1301" s="78" t="str">
        <f>VLOOKUP('Special Numbers_AT'!$AB$2,'Special Numbers_AT'!$AL$7:$AM$7,2,0)&amp;" "&amp;ROUNDUP('VG working'!F1301*HLOOKUP('Special Numbers_AT'!$AB$2,'Special Numbers_AT'!$AC$2:$AI$3,2,0),4)</f>
        <v>€ 6.6667</v>
      </c>
      <c r="G1301" s="78" t="str">
        <f>VLOOKUP('Special Numbers_AT'!$AB$2,'Special Numbers_AT'!$AL$7:$AM$7,2,0)&amp;" "&amp;ROUNDUP('VG working'!G1301*HLOOKUP('Special Numbers_AT'!$AB$2,'Special Numbers_AT'!$AC$2:$AI$3,2,0),4)</f>
        <v>€ 6.6667</v>
      </c>
    </row>
    <row r="1302" spans="2:7" hidden="1" x14ac:dyDescent="0.35">
      <c r="B1302" s="78" t="s">
        <v>1817</v>
      </c>
      <c r="C1302" s="77" t="s">
        <v>26</v>
      </c>
      <c r="D1302" s="77" t="s">
        <v>1659</v>
      </c>
      <c r="E1302" s="77" t="s">
        <v>1660</v>
      </c>
      <c r="F1302" s="78" t="str">
        <f>VLOOKUP('Special Numbers_AT'!$AB$2,'Special Numbers_AT'!$AL$7:$AM$7,2,0)&amp;" "&amp;ROUNDUP('VG working'!F1302*HLOOKUP('Special Numbers_AT'!$AB$2,'Special Numbers_AT'!$AC$2:$AI$3,2,0),4)</f>
        <v>€ 6.6667</v>
      </c>
      <c r="G1302" s="78" t="str">
        <f>VLOOKUP('Special Numbers_AT'!$AB$2,'Special Numbers_AT'!$AL$7:$AM$7,2,0)&amp;" "&amp;ROUNDUP('VG working'!G1302*HLOOKUP('Special Numbers_AT'!$AB$2,'Special Numbers_AT'!$AC$2:$AI$3,2,0),4)</f>
        <v>€ 6.6667</v>
      </c>
    </row>
    <row r="1303" spans="2:7" hidden="1" x14ac:dyDescent="0.35">
      <c r="B1303" s="78" t="s">
        <v>1817</v>
      </c>
      <c r="C1303" s="77" t="s">
        <v>26</v>
      </c>
      <c r="D1303" s="77" t="s">
        <v>2095</v>
      </c>
      <c r="E1303" s="77" t="s">
        <v>2096</v>
      </c>
      <c r="F1303" s="78" t="str">
        <f>VLOOKUP('Special Numbers_AT'!$AB$2,'Special Numbers_AT'!$AL$7:$AM$7,2,0)&amp;" "&amp;ROUNDUP('VG working'!F1303*HLOOKUP('Special Numbers_AT'!$AB$2,'Special Numbers_AT'!$AC$2:$AI$3,2,0),4)</f>
        <v>€ 6.6667</v>
      </c>
      <c r="G1303" s="78" t="str">
        <f>VLOOKUP('Special Numbers_AT'!$AB$2,'Special Numbers_AT'!$AL$7:$AM$7,2,0)&amp;" "&amp;ROUNDUP('VG working'!G1303*HLOOKUP('Special Numbers_AT'!$AB$2,'Special Numbers_AT'!$AC$2:$AI$3,2,0),4)</f>
        <v>€ 6.6667</v>
      </c>
    </row>
    <row r="1304" spans="2:7" hidden="1" x14ac:dyDescent="0.35">
      <c r="B1304" s="78" t="s">
        <v>1817</v>
      </c>
      <c r="C1304" s="77" t="s">
        <v>26</v>
      </c>
      <c r="D1304" s="77" t="s">
        <v>2097</v>
      </c>
      <c r="E1304" s="77" t="s">
        <v>2098</v>
      </c>
      <c r="F1304" s="78" t="str">
        <f>VLOOKUP('Special Numbers_AT'!$AB$2,'Special Numbers_AT'!$AL$7:$AM$7,2,0)&amp;" "&amp;ROUNDUP('VG working'!F1304*HLOOKUP('Special Numbers_AT'!$AB$2,'Special Numbers_AT'!$AC$2:$AI$3,2,0),4)</f>
        <v>€ 6.6667</v>
      </c>
      <c r="G1304" s="78" t="str">
        <f>VLOOKUP('Special Numbers_AT'!$AB$2,'Special Numbers_AT'!$AL$7:$AM$7,2,0)&amp;" "&amp;ROUNDUP('VG working'!G1304*HLOOKUP('Special Numbers_AT'!$AB$2,'Special Numbers_AT'!$AC$2:$AI$3,2,0),4)</f>
        <v>€ 6.6667</v>
      </c>
    </row>
    <row r="1305" spans="2:7" hidden="1" x14ac:dyDescent="0.35">
      <c r="B1305" s="78" t="s">
        <v>1817</v>
      </c>
      <c r="C1305" s="77" t="s">
        <v>26</v>
      </c>
      <c r="D1305" s="77" t="s">
        <v>2099</v>
      </c>
      <c r="E1305" s="77" t="s">
        <v>2100</v>
      </c>
      <c r="F1305" s="78" t="str">
        <f>VLOOKUP('Special Numbers_AT'!$AB$2,'Special Numbers_AT'!$AL$7:$AM$7,2,0)&amp;" "&amp;ROUNDUP('VG working'!F1305*HLOOKUP('Special Numbers_AT'!$AB$2,'Special Numbers_AT'!$AC$2:$AI$3,2,0),4)</f>
        <v>€ 6.6667</v>
      </c>
      <c r="G1305" s="78" t="str">
        <f>VLOOKUP('Special Numbers_AT'!$AB$2,'Special Numbers_AT'!$AL$7:$AM$7,2,0)&amp;" "&amp;ROUNDUP('VG working'!G1305*HLOOKUP('Special Numbers_AT'!$AB$2,'Special Numbers_AT'!$AC$2:$AI$3,2,0),4)</f>
        <v>€ 6.6667</v>
      </c>
    </row>
    <row r="1306" spans="2:7" hidden="1" x14ac:dyDescent="0.35">
      <c r="B1306" s="78" t="s">
        <v>1817</v>
      </c>
      <c r="C1306" s="77" t="s">
        <v>26</v>
      </c>
      <c r="D1306" s="77" t="s">
        <v>2101</v>
      </c>
      <c r="E1306" s="77" t="s">
        <v>2102</v>
      </c>
      <c r="F1306" s="78" t="str">
        <f>VLOOKUP('Special Numbers_AT'!$AB$2,'Special Numbers_AT'!$AL$7:$AM$7,2,0)&amp;" "&amp;ROUNDUP('VG working'!F1306*HLOOKUP('Special Numbers_AT'!$AB$2,'Special Numbers_AT'!$AC$2:$AI$3,2,0),4)</f>
        <v>€ 6.6667</v>
      </c>
      <c r="G1306" s="78" t="str">
        <f>VLOOKUP('Special Numbers_AT'!$AB$2,'Special Numbers_AT'!$AL$7:$AM$7,2,0)&amp;" "&amp;ROUNDUP('VG working'!G1306*HLOOKUP('Special Numbers_AT'!$AB$2,'Special Numbers_AT'!$AC$2:$AI$3,2,0),4)</f>
        <v>€ 6.6667</v>
      </c>
    </row>
    <row r="1307" spans="2:7" hidden="1" x14ac:dyDescent="0.35">
      <c r="B1307" s="78" t="s">
        <v>1817</v>
      </c>
      <c r="C1307" s="77" t="s">
        <v>26</v>
      </c>
      <c r="D1307" s="77" t="s">
        <v>2103</v>
      </c>
      <c r="E1307" s="77" t="s">
        <v>2104</v>
      </c>
      <c r="F1307" s="78" t="str">
        <f>VLOOKUP('Special Numbers_AT'!$AB$2,'Special Numbers_AT'!$AL$7:$AM$7,2,0)&amp;" "&amp;ROUNDUP('VG working'!F1307*HLOOKUP('Special Numbers_AT'!$AB$2,'Special Numbers_AT'!$AC$2:$AI$3,2,0),4)</f>
        <v>€ 6.6667</v>
      </c>
      <c r="G1307" s="78" t="str">
        <f>VLOOKUP('Special Numbers_AT'!$AB$2,'Special Numbers_AT'!$AL$7:$AM$7,2,0)&amp;" "&amp;ROUNDUP('VG working'!G1307*HLOOKUP('Special Numbers_AT'!$AB$2,'Special Numbers_AT'!$AC$2:$AI$3,2,0),4)</f>
        <v>€ 6.6667</v>
      </c>
    </row>
    <row r="1308" spans="2:7" hidden="1" x14ac:dyDescent="0.35">
      <c r="B1308" s="78" t="s">
        <v>1817</v>
      </c>
      <c r="C1308" s="77" t="s">
        <v>26</v>
      </c>
      <c r="D1308" s="77" t="s">
        <v>2105</v>
      </c>
      <c r="E1308" s="77" t="s">
        <v>2106</v>
      </c>
      <c r="F1308" s="78" t="str">
        <f>VLOOKUP('Special Numbers_AT'!$AB$2,'Special Numbers_AT'!$AL$7:$AM$7,2,0)&amp;" "&amp;ROUNDUP('VG working'!F1308*HLOOKUP('Special Numbers_AT'!$AB$2,'Special Numbers_AT'!$AC$2:$AI$3,2,0),4)</f>
        <v>€ 6.6667</v>
      </c>
      <c r="G1308" s="78" t="str">
        <f>VLOOKUP('Special Numbers_AT'!$AB$2,'Special Numbers_AT'!$AL$7:$AM$7,2,0)&amp;" "&amp;ROUNDUP('VG working'!G1308*HLOOKUP('Special Numbers_AT'!$AB$2,'Special Numbers_AT'!$AC$2:$AI$3,2,0),4)</f>
        <v>€ 6.6667</v>
      </c>
    </row>
    <row r="1309" spans="2:7" hidden="1" x14ac:dyDescent="0.35">
      <c r="B1309" s="78" t="s">
        <v>1818</v>
      </c>
      <c r="C1309" s="77" t="s">
        <v>26</v>
      </c>
      <c r="D1309" s="77" t="s">
        <v>639</v>
      </c>
      <c r="E1309" s="77" t="s">
        <v>640</v>
      </c>
      <c r="F1309" s="78" t="str">
        <f>VLOOKUP('Special Numbers_AT'!$AB$2,'Special Numbers_AT'!$AL$7:$AM$7,2,0)&amp;" "&amp;ROUNDUP('VG working'!F1309*HLOOKUP('Special Numbers_AT'!$AB$2,'Special Numbers_AT'!$AC$2:$AI$3,2,0),4)</f>
        <v>€ 7.5</v>
      </c>
      <c r="G1309" s="78" t="str">
        <f>VLOOKUP('Special Numbers_AT'!$AB$2,'Special Numbers_AT'!$AL$7:$AM$7,2,0)&amp;" "&amp;ROUNDUP('VG working'!G1309*HLOOKUP('Special Numbers_AT'!$AB$2,'Special Numbers_AT'!$AC$2:$AI$3,2,0),4)</f>
        <v>€ 7.5</v>
      </c>
    </row>
    <row r="1310" spans="2:7" hidden="1" x14ac:dyDescent="0.35">
      <c r="B1310" s="78" t="s">
        <v>1818</v>
      </c>
      <c r="C1310" s="77" t="s">
        <v>26</v>
      </c>
      <c r="D1310" s="77" t="s">
        <v>645</v>
      </c>
      <c r="E1310" s="77" t="s">
        <v>646</v>
      </c>
      <c r="F1310" s="78" t="str">
        <f>VLOOKUP('Special Numbers_AT'!$AB$2,'Special Numbers_AT'!$AL$7:$AM$7,2,0)&amp;" "&amp;ROUNDUP('VG working'!F1310*HLOOKUP('Special Numbers_AT'!$AB$2,'Special Numbers_AT'!$AC$2:$AI$3,2,0),4)</f>
        <v>€ 7.5</v>
      </c>
      <c r="G1310" s="78" t="str">
        <f>VLOOKUP('Special Numbers_AT'!$AB$2,'Special Numbers_AT'!$AL$7:$AM$7,2,0)&amp;" "&amp;ROUNDUP('VG working'!G1310*HLOOKUP('Special Numbers_AT'!$AB$2,'Special Numbers_AT'!$AC$2:$AI$3,2,0),4)</f>
        <v>€ 7.5</v>
      </c>
    </row>
    <row r="1311" spans="2:7" hidden="1" x14ac:dyDescent="0.35">
      <c r="B1311" s="78" t="s">
        <v>1818</v>
      </c>
      <c r="C1311" s="77" t="s">
        <v>26</v>
      </c>
      <c r="D1311" s="77" t="s">
        <v>649</v>
      </c>
      <c r="E1311" s="77" t="s">
        <v>650</v>
      </c>
      <c r="F1311" s="78" t="str">
        <f>VLOOKUP('Special Numbers_AT'!$AB$2,'Special Numbers_AT'!$AL$7:$AM$7,2,0)&amp;" "&amp;ROUNDUP('VG working'!F1311*HLOOKUP('Special Numbers_AT'!$AB$2,'Special Numbers_AT'!$AC$2:$AI$3,2,0),4)</f>
        <v>€ 7.5</v>
      </c>
      <c r="G1311" s="78" t="str">
        <f>VLOOKUP('Special Numbers_AT'!$AB$2,'Special Numbers_AT'!$AL$7:$AM$7,2,0)&amp;" "&amp;ROUNDUP('VG working'!G1311*HLOOKUP('Special Numbers_AT'!$AB$2,'Special Numbers_AT'!$AC$2:$AI$3,2,0),4)</f>
        <v>€ 7.5</v>
      </c>
    </row>
    <row r="1312" spans="2:7" hidden="1" x14ac:dyDescent="0.35">
      <c r="B1312" s="78" t="s">
        <v>1818</v>
      </c>
      <c r="C1312" s="77" t="s">
        <v>26</v>
      </c>
      <c r="D1312" s="77" t="s">
        <v>1688</v>
      </c>
      <c r="E1312" s="77" t="s">
        <v>1689</v>
      </c>
      <c r="F1312" s="78" t="str">
        <f>VLOOKUP('Special Numbers_AT'!$AB$2,'Special Numbers_AT'!$AL$7:$AM$7,2,0)&amp;" "&amp;ROUNDUP('VG working'!F1312*HLOOKUP('Special Numbers_AT'!$AB$2,'Special Numbers_AT'!$AC$2:$AI$3,2,0),4)</f>
        <v>€ 7.5</v>
      </c>
      <c r="G1312" s="78" t="str">
        <f>VLOOKUP('Special Numbers_AT'!$AB$2,'Special Numbers_AT'!$AL$7:$AM$7,2,0)&amp;" "&amp;ROUNDUP('VG working'!G1312*HLOOKUP('Special Numbers_AT'!$AB$2,'Special Numbers_AT'!$AC$2:$AI$3,2,0),4)</f>
        <v>€ 7.5</v>
      </c>
    </row>
    <row r="1313" spans="2:7" hidden="1" x14ac:dyDescent="0.35">
      <c r="B1313" s="78" t="s">
        <v>1818</v>
      </c>
      <c r="C1313" s="77" t="s">
        <v>26</v>
      </c>
      <c r="D1313" s="77" t="s">
        <v>651</v>
      </c>
      <c r="E1313" s="77" t="s">
        <v>652</v>
      </c>
      <c r="F1313" s="78" t="str">
        <f>VLOOKUP('Special Numbers_AT'!$AB$2,'Special Numbers_AT'!$AL$7:$AM$7,2,0)&amp;" "&amp;ROUNDUP('VG working'!F1313*HLOOKUP('Special Numbers_AT'!$AB$2,'Special Numbers_AT'!$AC$2:$AI$3,2,0),4)</f>
        <v>€ 7.5</v>
      </c>
      <c r="G1313" s="78" t="str">
        <f>VLOOKUP('Special Numbers_AT'!$AB$2,'Special Numbers_AT'!$AL$7:$AM$7,2,0)&amp;" "&amp;ROUNDUP('VG working'!G1313*HLOOKUP('Special Numbers_AT'!$AB$2,'Special Numbers_AT'!$AC$2:$AI$3,2,0),4)</f>
        <v>€ 7.5</v>
      </c>
    </row>
    <row r="1314" spans="2:7" hidden="1" x14ac:dyDescent="0.35">
      <c r="B1314" s="78" t="s">
        <v>1818</v>
      </c>
      <c r="C1314" s="77" t="s">
        <v>26</v>
      </c>
      <c r="D1314" s="77" t="s">
        <v>2107</v>
      </c>
      <c r="E1314" s="77" t="s">
        <v>2108</v>
      </c>
      <c r="F1314" s="78" t="str">
        <f>VLOOKUP('Special Numbers_AT'!$AB$2,'Special Numbers_AT'!$AL$7:$AM$7,2,0)&amp;" "&amp;ROUNDUP('VG working'!F1314*HLOOKUP('Special Numbers_AT'!$AB$2,'Special Numbers_AT'!$AC$2:$AI$3,2,0),4)</f>
        <v>€ 7.5</v>
      </c>
      <c r="G1314" s="78" t="str">
        <f>VLOOKUP('Special Numbers_AT'!$AB$2,'Special Numbers_AT'!$AL$7:$AM$7,2,0)&amp;" "&amp;ROUNDUP('VG working'!G1314*HLOOKUP('Special Numbers_AT'!$AB$2,'Special Numbers_AT'!$AC$2:$AI$3,2,0),4)</f>
        <v>€ 7.5</v>
      </c>
    </row>
    <row r="1315" spans="2:7" hidden="1" x14ac:dyDescent="0.35">
      <c r="B1315" s="78" t="s">
        <v>1818</v>
      </c>
      <c r="C1315" s="77" t="s">
        <v>26</v>
      </c>
      <c r="D1315" s="77" t="s">
        <v>2109</v>
      </c>
      <c r="E1315" s="77" t="s">
        <v>2110</v>
      </c>
      <c r="F1315" s="78" t="str">
        <f>VLOOKUP('Special Numbers_AT'!$AB$2,'Special Numbers_AT'!$AL$7:$AM$7,2,0)&amp;" "&amp;ROUNDUP('VG working'!F1315*HLOOKUP('Special Numbers_AT'!$AB$2,'Special Numbers_AT'!$AC$2:$AI$3,2,0),4)</f>
        <v>€ 7.5</v>
      </c>
      <c r="G1315" s="78" t="str">
        <f>VLOOKUP('Special Numbers_AT'!$AB$2,'Special Numbers_AT'!$AL$7:$AM$7,2,0)&amp;" "&amp;ROUNDUP('VG working'!G1315*HLOOKUP('Special Numbers_AT'!$AB$2,'Special Numbers_AT'!$AC$2:$AI$3,2,0),4)</f>
        <v>€ 7.5</v>
      </c>
    </row>
    <row r="1316" spans="2:7" hidden="1" x14ac:dyDescent="0.35">
      <c r="B1316" s="78" t="s">
        <v>1818</v>
      </c>
      <c r="C1316" s="77" t="s">
        <v>26</v>
      </c>
      <c r="D1316" s="77" t="s">
        <v>1692</v>
      </c>
      <c r="E1316" s="77" t="s">
        <v>1693</v>
      </c>
      <c r="F1316" s="78" t="str">
        <f>VLOOKUP('Special Numbers_AT'!$AB$2,'Special Numbers_AT'!$AL$7:$AM$7,2,0)&amp;" "&amp;ROUNDUP('VG working'!F1316*HLOOKUP('Special Numbers_AT'!$AB$2,'Special Numbers_AT'!$AC$2:$AI$3,2,0),4)</f>
        <v>€ 7.5</v>
      </c>
      <c r="G1316" s="78" t="str">
        <f>VLOOKUP('Special Numbers_AT'!$AB$2,'Special Numbers_AT'!$AL$7:$AM$7,2,0)&amp;" "&amp;ROUNDUP('VG working'!G1316*HLOOKUP('Special Numbers_AT'!$AB$2,'Special Numbers_AT'!$AC$2:$AI$3,2,0),4)</f>
        <v>€ 7.5</v>
      </c>
    </row>
    <row r="1317" spans="2:7" hidden="1" x14ac:dyDescent="0.35">
      <c r="B1317" s="78" t="s">
        <v>1818</v>
      </c>
      <c r="C1317" s="77" t="s">
        <v>26</v>
      </c>
      <c r="D1317" s="77" t="s">
        <v>2111</v>
      </c>
      <c r="E1317" s="77" t="s">
        <v>2112</v>
      </c>
      <c r="F1317" s="78" t="str">
        <f>VLOOKUP('Special Numbers_AT'!$AB$2,'Special Numbers_AT'!$AL$7:$AM$7,2,0)&amp;" "&amp;ROUNDUP('VG working'!F1317*HLOOKUP('Special Numbers_AT'!$AB$2,'Special Numbers_AT'!$AC$2:$AI$3,2,0),4)</f>
        <v>€ 7.5</v>
      </c>
      <c r="G1317" s="78" t="str">
        <f>VLOOKUP('Special Numbers_AT'!$AB$2,'Special Numbers_AT'!$AL$7:$AM$7,2,0)&amp;" "&amp;ROUNDUP('VG working'!G1317*HLOOKUP('Special Numbers_AT'!$AB$2,'Special Numbers_AT'!$AC$2:$AI$3,2,0),4)</f>
        <v>€ 7.5</v>
      </c>
    </row>
    <row r="1318" spans="2:7" hidden="1" x14ac:dyDescent="0.35">
      <c r="B1318" s="78" t="s">
        <v>1818</v>
      </c>
      <c r="C1318" s="77" t="s">
        <v>26</v>
      </c>
      <c r="D1318" s="77" t="s">
        <v>2113</v>
      </c>
      <c r="E1318" s="77" t="s">
        <v>2114</v>
      </c>
      <c r="F1318" s="78" t="str">
        <f>VLOOKUP('Special Numbers_AT'!$AB$2,'Special Numbers_AT'!$AL$7:$AM$7,2,0)&amp;" "&amp;ROUNDUP('VG working'!F1318*HLOOKUP('Special Numbers_AT'!$AB$2,'Special Numbers_AT'!$AC$2:$AI$3,2,0),4)</f>
        <v>€ 7.5</v>
      </c>
      <c r="G1318" s="78" t="str">
        <f>VLOOKUP('Special Numbers_AT'!$AB$2,'Special Numbers_AT'!$AL$7:$AM$7,2,0)&amp;" "&amp;ROUNDUP('VG working'!G1318*HLOOKUP('Special Numbers_AT'!$AB$2,'Special Numbers_AT'!$AC$2:$AI$3,2,0),4)</f>
        <v>€ 7.5</v>
      </c>
    </row>
    <row r="1319" spans="2:7" hidden="1" x14ac:dyDescent="0.35">
      <c r="B1319" s="78" t="s">
        <v>1818</v>
      </c>
      <c r="C1319" s="77" t="s">
        <v>26</v>
      </c>
      <c r="D1319" s="77" t="s">
        <v>2115</v>
      </c>
      <c r="E1319" s="77" t="s">
        <v>2116</v>
      </c>
      <c r="F1319" s="78" t="str">
        <f>VLOOKUP('Special Numbers_AT'!$AB$2,'Special Numbers_AT'!$AL$7:$AM$7,2,0)&amp;" "&amp;ROUNDUP('VG working'!F1319*HLOOKUP('Special Numbers_AT'!$AB$2,'Special Numbers_AT'!$AC$2:$AI$3,2,0),4)</f>
        <v>€ 7.5</v>
      </c>
      <c r="G1319" s="78" t="str">
        <f>VLOOKUP('Special Numbers_AT'!$AB$2,'Special Numbers_AT'!$AL$7:$AM$7,2,0)&amp;" "&amp;ROUNDUP('VG working'!G1319*HLOOKUP('Special Numbers_AT'!$AB$2,'Special Numbers_AT'!$AC$2:$AI$3,2,0),4)</f>
        <v>€ 7.5</v>
      </c>
    </row>
    <row r="1320" spans="2:7" hidden="1" x14ac:dyDescent="0.35">
      <c r="B1320" s="78" t="s">
        <v>1818</v>
      </c>
      <c r="C1320" s="77" t="s">
        <v>26</v>
      </c>
      <c r="D1320" s="77" t="s">
        <v>2117</v>
      </c>
      <c r="E1320" s="77" t="s">
        <v>2118</v>
      </c>
      <c r="F1320" s="78" t="str">
        <f>VLOOKUP('Special Numbers_AT'!$AB$2,'Special Numbers_AT'!$AL$7:$AM$7,2,0)&amp;" "&amp;ROUNDUP('VG working'!F1320*HLOOKUP('Special Numbers_AT'!$AB$2,'Special Numbers_AT'!$AC$2:$AI$3,2,0),4)</f>
        <v>€ 7.5</v>
      </c>
      <c r="G1320" s="78" t="str">
        <f>VLOOKUP('Special Numbers_AT'!$AB$2,'Special Numbers_AT'!$AL$7:$AM$7,2,0)&amp;" "&amp;ROUNDUP('VG working'!G1320*HLOOKUP('Special Numbers_AT'!$AB$2,'Special Numbers_AT'!$AC$2:$AI$3,2,0),4)</f>
        <v>€ 7.5</v>
      </c>
    </row>
    <row r="1321" spans="2:7" hidden="1" x14ac:dyDescent="0.35">
      <c r="B1321" s="78" t="s">
        <v>1818</v>
      </c>
      <c r="C1321" s="77" t="s">
        <v>26</v>
      </c>
      <c r="D1321" s="77" t="s">
        <v>2119</v>
      </c>
      <c r="E1321" s="77" t="s">
        <v>2120</v>
      </c>
      <c r="F1321" s="78" t="str">
        <f>VLOOKUP('Special Numbers_AT'!$AB$2,'Special Numbers_AT'!$AL$7:$AM$7,2,0)&amp;" "&amp;ROUNDUP('VG working'!F1321*HLOOKUP('Special Numbers_AT'!$AB$2,'Special Numbers_AT'!$AC$2:$AI$3,2,0),4)</f>
        <v>€ 7.5</v>
      </c>
      <c r="G1321" s="78" t="str">
        <f>VLOOKUP('Special Numbers_AT'!$AB$2,'Special Numbers_AT'!$AL$7:$AM$7,2,0)&amp;" "&amp;ROUNDUP('VG working'!G1321*HLOOKUP('Special Numbers_AT'!$AB$2,'Special Numbers_AT'!$AC$2:$AI$3,2,0),4)</f>
        <v>€ 7.5</v>
      </c>
    </row>
    <row r="1322" spans="2:7" hidden="1" x14ac:dyDescent="0.35">
      <c r="B1322" s="78" t="s">
        <v>1818</v>
      </c>
      <c r="C1322" s="77" t="s">
        <v>26</v>
      </c>
      <c r="D1322" s="77" t="s">
        <v>2121</v>
      </c>
      <c r="E1322" s="77" t="s">
        <v>2122</v>
      </c>
      <c r="F1322" s="78" t="str">
        <f>VLOOKUP('Special Numbers_AT'!$AB$2,'Special Numbers_AT'!$AL$7:$AM$7,2,0)&amp;" "&amp;ROUNDUP('VG working'!F1322*HLOOKUP('Special Numbers_AT'!$AB$2,'Special Numbers_AT'!$AC$2:$AI$3,2,0),4)</f>
        <v>€ 7.5</v>
      </c>
      <c r="G1322" s="78" t="str">
        <f>VLOOKUP('Special Numbers_AT'!$AB$2,'Special Numbers_AT'!$AL$7:$AM$7,2,0)&amp;" "&amp;ROUNDUP('VG working'!G1322*HLOOKUP('Special Numbers_AT'!$AB$2,'Special Numbers_AT'!$AC$2:$AI$3,2,0),4)</f>
        <v>€ 7.5</v>
      </c>
    </row>
    <row r="1323" spans="2:7" hidden="1" x14ac:dyDescent="0.35">
      <c r="B1323" s="78" t="s">
        <v>1818</v>
      </c>
      <c r="C1323" s="77" t="s">
        <v>26</v>
      </c>
      <c r="D1323" s="77" t="s">
        <v>2123</v>
      </c>
      <c r="E1323" s="77" t="s">
        <v>2124</v>
      </c>
      <c r="F1323" s="78" t="str">
        <f>VLOOKUP('Special Numbers_AT'!$AB$2,'Special Numbers_AT'!$AL$7:$AM$7,2,0)&amp;" "&amp;ROUNDUP('VG working'!F1323*HLOOKUP('Special Numbers_AT'!$AB$2,'Special Numbers_AT'!$AC$2:$AI$3,2,0),4)</f>
        <v>€ 7.5</v>
      </c>
      <c r="G1323" s="78" t="str">
        <f>VLOOKUP('Special Numbers_AT'!$AB$2,'Special Numbers_AT'!$AL$7:$AM$7,2,0)&amp;" "&amp;ROUNDUP('VG working'!G1323*HLOOKUP('Special Numbers_AT'!$AB$2,'Special Numbers_AT'!$AC$2:$AI$3,2,0),4)</f>
        <v>€ 7.5</v>
      </c>
    </row>
    <row r="1324" spans="2:7" s="92" customFormat="1" ht="1.5" customHeight="1" thickBot="1" x14ac:dyDescent="0.4"/>
    <row r="1325" spans="2:7" ht="1.5" customHeight="1" x14ac:dyDescent="0.35"/>
    <row r="1327" spans="2:7" ht="21" hidden="1" x14ac:dyDescent="0.35">
      <c r="B1327" s="114" t="s">
        <v>2980</v>
      </c>
      <c r="C1327" s="114"/>
      <c r="D1327" s="114"/>
      <c r="E1327" s="114"/>
      <c r="F1327" s="114"/>
      <c r="G1327" s="114"/>
    </row>
    <row r="1328" spans="2:7" customFormat="1" ht="15.5" hidden="1" x14ac:dyDescent="0.35">
      <c r="B1328" s="81" t="s">
        <v>768</v>
      </c>
      <c r="C1328" s="81" t="s">
        <v>75</v>
      </c>
      <c r="D1328" s="81" t="s">
        <v>71</v>
      </c>
      <c r="E1328" s="81" t="s">
        <v>72</v>
      </c>
      <c r="F1328" s="81" t="s">
        <v>73</v>
      </c>
      <c r="G1328" s="81" t="s">
        <v>74</v>
      </c>
    </row>
    <row r="1329" spans="2:7" hidden="1" x14ac:dyDescent="0.35">
      <c r="B1329" s="78" t="s">
        <v>763</v>
      </c>
      <c r="C1329" s="77" t="s">
        <v>27</v>
      </c>
      <c r="D1329" s="77" t="s">
        <v>90</v>
      </c>
      <c r="E1329" s="77" t="s">
        <v>91</v>
      </c>
      <c r="F1329" s="78" t="str">
        <f>VLOOKUP('Special Numbers_AT'!$AB$2,'Special Numbers_AT'!$AL$7:$AM$7,2,0)&amp;" "&amp;ROUNDUP('VG working'!F1329*HLOOKUP('Special Numbers_AT'!$AB$2,'Special Numbers_AT'!$AC$2:$AI$3,2,0),4)</f>
        <v>€ 0.1515</v>
      </c>
      <c r="G1329" s="78" t="str">
        <f>VLOOKUP('Special Numbers_AT'!$AB$2,'Special Numbers_AT'!$AL$7:$AM$7,2,0)&amp;" "&amp;ROUNDUP('VG working'!G1329*HLOOKUP('Special Numbers_AT'!$AB$2,'Special Numbers_AT'!$AC$2:$AI$3,2,0),4)</f>
        <v>€ 0.1515</v>
      </c>
    </row>
    <row r="1330" spans="2:7" hidden="1" x14ac:dyDescent="0.35">
      <c r="B1330" s="78" t="s">
        <v>763</v>
      </c>
      <c r="C1330" s="77" t="s">
        <v>27</v>
      </c>
      <c r="D1330" s="77" t="s">
        <v>2143</v>
      </c>
      <c r="E1330" s="77" t="s">
        <v>2144</v>
      </c>
      <c r="F1330" s="78" t="str">
        <f>VLOOKUP('Special Numbers_AT'!$AB$2,'Special Numbers_AT'!$AL$7:$AM$7,2,0)&amp;" "&amp;ROUNDUP('VG working'!F1330*HLOOKUP('Special Numbers_AT'!$AB$2,'Special Numbers_AT'!$AC$2:$AI$3,2,0),4)</f>
        <v>€ 0.1515</v>
      </c>
      <c r="G1330" s="78" t="str">
        <f>VLOOKUP('Special Numbers_AT'!$AB$2,'Special Numbers_AT'!$AL$7:$AM$7,2,0)&amp;" "&amp;ROUNDUP('VG working'!G1330*HLOOKUP('Special Numbers_AT'!$AB$2,'Special Numbers_AT'!$AC$2:$AI$3,2,0),4)</f>
        <v>€ 0.1515</v>
      </c>
    </row>
    <row r="1331" spans="2:7" hidden="1" x14ac:dyDescent="0.35">
      <c r="B1331" s="78" t="s">
        <v>763</v>
      </c>
      <c r="C1331" s="77" t="s">
        <v>27</v>
      </c>
      <c r="D1331" s="77" t="s">
        <v>169</v>
      </c>
      <c r="E1331" s="77" t="s">
        <v>170</v>
      </c>
      <c r="F1331" s="78" t="str">
        <f>VLOOKUP('Special Numbers_AT'!$AB$2,'Special Numbers_AT'!$AL$7:$AM$7,2,0)&amp;" "&amp;ROUNDUP('VG working'!F1331*HLOOKUP('Special Numbers_AT'!$AB$2,'Special Numbers_AT'!$AC$2:$AI$3,2,0),4)</f>
        <v>€ 0.1515</v>
      </c>
      <c r="G1331" s="78" t="str">
        <f>VLOOKUP('Special Numbers_AT'!$AB$2,'Special Numbers_AT'!$AL$7:$AM$7,2,0)&amp;" "&amp;ROUNDUP('VG working'!G1331*HLOOKUP('Special Numbers_AT'!$AB$2,'Special Numbers_AT'!$AC$2:$AI$3,2,0),4)</f>
        <v>€ 0.1515</v>
      </c>
    </row>
    <row r="1332" spans="2:7" hidden="1" x14ac:dyDescent="0.35">
      <c r="B1332" s="78" t="s">
        <v>764</v>
      </c>
      <c r="C1332" s="77" t="s">
        <v>27</v>
      </c>
      <c r="D1332" s="77" t="s">
        <v>2145</v>
      </c>
      <c r="E1332" s="77" t="s">
        <v>2146</v>
      </c>
      <c r="F1332" s="78" t="str">
        <f>VLOOKUP('Special Numbers_AT'!$AB$2,'Special Numbers_AT'!$AL$7:$AM$7,2,0)&amp;" "&amp;ROUNDUP('VG working'!F1332*HLOOKUP('Special Numbers_AT'!$AB$2,'Special Numbers_AT'!$AC$2:$AI$3,2,0),4)</f>
        <v>€ 0.1817</v>
      </c>
      <c r="G1332" s="78" t="str">
        <f>VLOOKUP('Special Numbers_AT'!$AB$2,'Special Numbers_AT'!$AL$7:$AM$7,2,0)&amp;" "&amp;ROUNDUP('VG working'!G1332*HLOOKUP('Special Numbers_AT'!$AB$2,'Special Numbers_AT'!$AC$2:$AI$3,2,0),4)</f>
        <v>€ 0.1817</v>
      </c>
    </row>
    <row r="1333" spans="2:7" hidden="1" x14ac:dyDescent="0.35">
      <c r="B1333" s="78" t="s">
        <v>770</v>
      </c>
      <c r="C1333" s="77" t="s">
        <v>27</v>
      </c>
      <c r="D1333" s="77" t="s">
        <v>842</v>
      </c>
      <c r="E1333" s="77" t="s">
        <v>843</v>
      </c>
      <c r="F1333" s="78" t="str">
        <f>VLOOKUP('Special Numbers_AT'!$AB$2,'Special Numbers_AT'!$AL$7:$AM$7,2,0)&amp;" "&amp;ROUNDUP('VG working'!F1333*HLOOKUP('Special Numbers_AT'!$AB$2,'Special Numbers_AT'!$AC$2:$AI$3,2,0),4)</f>
        <v>€ 0.2253</v>
      </c>
      <c r="G1333" s="78" t="str">
        <f>VLOOKUP('Special Numbers_AT'!$AB$2,'Special Numbers_AT'!$AL$7:$AM$7,2,0)&amp;" "&amp;ROUNDUP('VG working'!G1333*HLOOKUP('Special Numbers_AT'!$AB$2,'Special Numbers_AT'!$AC$2:$AI$3,2,0),4)</f>
        <v>€ 0.2253</v>
      </c>
    </row>
    <row r="1334" spans="2:7" hidden="1" x14ac:dyDescent="0.35">
      <c r="B1334" s="78" t="s">
        <v>765</v>
      </c>
      <c r="C1334" s="77" t="s">
        <v>27</v>
      </c>
      <c r="D1334" s="77" t="s">
        <v>868</v>
      </c>
      <c r="E1334" s="77" t="s">
        <v>869</v>
      </c>
      <c r="F1334" s="78" t="str">
        <f>VLOOKUP('Special Numbers_AT'!$AB$2,'Special Numbers_AT'!$AL$7:$AM$7,2,0)&amp;" "&amp;ROUNDUP('VG working'!F1334*HLOOKUP('Special Numbers_AT'!$AB$2,'Special Numbers_AT'!$AC$2:$AI$3,2,0),4)</f>
        <v>€ 0.2702</v>
      </c>
      <c r="G1334" s="78" t="str">
        <f>VLOOKUP('Special Numbers_AT'!$AB$2,'Special Numbers_AT'!$AL$7:$AM$7,2,0)&amp;" "&amp;ROUNDUP('VG working'!G1334*HLOOKUP('Special Numbers_AT'!$AB$2,'Special Numbers_AT'!$AC$2:$AI$3,2,0),4)</f>
        <v>€ 0.2702</v>
      </c>
    </row>
    <row r="1335" spans="2:7" hidden="1" x14ac:dyDescent="0.35">
      <c r="B1335" s="78" t="s">
        <v>765</v>
      </c>
      <c r="C1335" s="77" t="s">
        <v>27</v>
      </c>
      <c r="D1335" s="77" t="s">
        <v>201</v>
      </c>
      <c r="E1335" s="77" t="s">
        <v>202</v>
      </c>
      <c r="F1335" s="78" t="str">
        <f>VLOOKUP('Special Numbers_AT'!$AB$2,'Special Numbers_AT'!$AL$7:$AM$7,2,0)&amp;" "&amp;ROUNDUP('VG working'!F1335*HLOOKUP('Special Numbers_AT'!$AB$2,'Special Numbers_AT'!$AC$2:$AI$3,2,0),4)</f>
        <v>€ 0.2702</v>
      </c>
      <c r="G1335" s="78" t="str">
        <f>VLOOKUP('Special Numbers_AT'!$AB$2,'Special Numbers_AT'!$AL$7:$AM$7,2,0)&amp;" "&amp;ROUNDUP('VG working'!G1335*HLOOKUP('Special Numbers_AT'!$AB$2,'Special Numbers_AT'!$AC$2:$AI$3,2,0),4)</f>
        <v>€ 0.2702</v>
      </c>
    </row>
    <row r="1336" spans="2:7" hidden="1" x14ac:dyDescent="0.35">
      <c r="B1336" s="78" t="s">
        <v>1817</v>
      </c>
      <c r="C1336" s="77" t="s">
        <v>27</v>
      </c>
      <c r="D1336" s="77" t="s">
        <v>2147</v>
      </c>
      <c r="E1336" s="77" t="s">
        <v>2147</v>
      </c>
      <c r="F1336" s="78" t="str">
        <f>VLOOKUP('Special Numbers_AT'!$AB$2,'Special Numbers_AT'!$AL$7:$AM$7,2,0)&amp;" "&amp;ROUNDUP('VG working'!F1336*HLOOKUP('Special Numbers_AT'!$AB$2,'Special Numbers_AT'!$AC$2:$AI$3,2,0),4)</f>
        <v>€ 1.8023</v>
      </c>
      <c r="G1336" s="78" t="str">
        <f>VLOOKUP('Special Numbers_AT'!$AB$2,'Special Numbers_AT'!$AL$7:$AM$7,2,0)&amp;" "&amp;ROUNDUP('VG working'!G1336*HLOOKUP('Special Numbers_AT'!$AB$2,'Special Numbers_AT'!$AC$2:$AI$3,2,0),4)</f>
        <v>€ 1.8023</v>
      </c>
    </row>
    <row r="1337" spans="2:7" hidden="1" x14ac:dyDescent="0.35">
      <c r="B1337" s="78" t="s">
        <v>765</v>
      </c>
      <c r="C1337" s="77" t="s">
        <v>27</v>
      </c>
      <c r="D1337" s="77" t="s">
        <v>2148</v>
      </c>
      <c r="E1337" s="77" t="s">
        <v>2149</v>
      </c>
      <c r="F1337" s="78" t="str">
        <f>VLOOKUP('Special Numbers_AT'!$AB$2,'Special Numbers_AT'!$AL$7:$AM$7,2,0)&amp;" "&amp;ROUNDUP('VG working'!F1337*HLOOKUP('Special Numbers_AT'!$AB$2,'Special Numbers_AT'!$AC$2:$AI$3,2,0),4)</f>
        <v>€ 0.2702</v>
      </c>
      <c r="G1337" s="78" t="str">
        <f>VLOOKUP('Special Numbers_AT'!$AB$2,'Special Numbers_AT'!$AL$7:$AM$7,2,0)&amp;" "&amp;ROUNDUP('VG working'!G1337*HLOOKUP('Special Numbers_AT'!$AB$2,'Special Numbers_AT'!$AC$2:$AI$3,2,0),4)</f>
        <v>€ 0.2702</v>
      </c>
    </row>
    <row r="1338" spans="2:7" hidden="1" x14ac:dyDescent="0.35">
      <c r="B1338" s="78" t="s">
        <v>765</v>
      </c>
      <c r="C1338" s="77" t="s">
        <v>27</v>
      </c>
      <c r="D1338" s="77" t="s">
        <v>2150</v>
      </c>
      <c r="E1338" s="77" t="s">
        <v>2151</v>
      </c>
      <c r="F1338" s="78" t="str">
        <f>VLOOKUP('Special Numbers_AT'!$AB$2,'Special Numbers_AT'!$AL$7:$AM$7,2,0)&amp;" "&amp;ROUNDUP('VG working'!F1338*HLOOKUP('Special Numbers_AT'!$AB$2,'Special Numbers_AT'!$AC$2:$AI$3,2,0),4)</f>
        <v>€ 0.2702</v>
      </c>
      <c r="G1338" s="78" t="str">
        <f>VLOOKUP('Special Numbers_AT'!$AB$2,'Special Numbers_AT'!$AL$7:$AM$7,2,0)&amp;" "&amp;ROUNDUP('VG working'!G1338*HLOOKUP('Special Numbers_AT'!$AB$2,'Special Numbers_AT'!$AC$2:$AI$3,2,0),4)</f>
        <v>€ 0.2702</v>
      </c>
    </row>
    <row r="1339" spans="2:7" hidden="1" x14ac:dyDescent="0.35">
      <c r="B1339" s="78" t="s">
        <v>766</v>
      </c>
      <c r="C1339" s="77" t="s">
        <v>27</v>
      </c>
      <c r="D1339" s="77" t="s">
        <v>2152</v>
      </c>
      <c r="E1339" s="77" t="s">
        <v>2153</v>
      </c>
      <c r="F1339" s="78" t="str">
        <f>VLOOKUP('Special Numbers_AT'!$AB$2,'Special Numbers_AT'!$AL$7:$AM$7,2,0)&amp;" "&amp;ROUNDUP('VG working'!F1339*HLOOKUP('Special Numbers_AT'!$AB$2,'Special Numbers_AT'!$AC$2:$AI$3,2,0),4)</f>
        <v>€ 0.321</v>
      </c>
      <c r="G1339" s="78" t="str">
        <f>VLOOKUP('Special Numbers_AT'!$AB$2,'Special Numbers_AT'!$AL$7:$AM$7,2,0)&amp;" "&amp;ROUNDUP('VG working'!G1339*HLOOKUP('Special Numbers_AT'!$AB$2,'Special Numbers_AT'!$AC$2:$AI$3,2,0),4)</f>
        <v>€ 0.321</v>
      </c>
    </row>
    <row r="1340" spans="2:7" hidden="1" x14ac:dyDescent="0.35">
      <c r="B1340" s="78" t="s">
        <v>766</v>
      </c>
      <c r="C1340" s="77" t="s">
        <v>27</v>
      </c>
      <c r="D1340" s="77" t="s">
        <v>2154</v>
      </c>
      <c r="E1340" s="77" t="s">
        <v>2155</v>
      </c>
      <c r="F1340" s="78" t="str">
        <f>VLOOKUP('Special Numbers_AT'!$AB$2,'Special Numbers_AT'!$AL$7:$AM$7,2,0)&amp;" "&amp;ROUNDUP('VG working'!F1340*HLOOKUP('Special Numbers_AT'!$AB$2,'Special Numbers_AT'!$AC$2:$AI$3,2,0),4)</f>
        <v>€ 0.321</v>
      </c>
      <c r="G1340" s="78" t="str">
        <f>VLOOKUP('Special Numbers_AT'!$AB$2,'Special Numbers_AT'!$AL$7:$AM$7,2,0)&amp;" "&amp;ROUNDUP('VG working'!G1340*HLOOKUP('Special Numbers_AT'!$AB$2,'Special Numbers_AT'!$AC$2:$AI$3,2,0),4)</f>
        <v>€ 0.321</v>
      </c>
    </row>
    <row r="1341" spans="2:7" hidden="1" x14ac:dyDescent="0.35">
      <c r="B1341" s="78" t="s">
        <v>766</v>
      </c>
      <c r="C1341" s="77" t="s">
        <v>27</v>
      </c>
      <c r="D1341" s="77" t="s">
        <v>904</v>
      </c>
      <c r="E1341" s="77" t="s">
        <v>905</v>
      </c>
      <c r="F1341" s="78" t="str">
        <f>VLOOKUP('Special Numbers_AT'!$AB$2,'Special Numbers_AT'!$AL$7:$AM$7,2,0)&amp;" "&amp;ROUNDUP('VG working'!F1341*HLOOKUP('Special Numbers_AT'!$AB$2,'Special Numbers_AT'!$AC$2:$AI$3,2,0),4)</f>
        <v>€ 0.321</v>
      </c>
      <c r="G1341" s="78" t="str">
        <f>VLOOKUP('Special Numbers_AT'!$AB$2,'Special Numbers_AT'!$AL$7:$AM$7,2,0)&amp;" "&amp;ROUNDUP('VG working'!G1341*HLOOKUP('Special Numbers_AT'!$AB$2,'Special Numbers_AT'!$AC$2:$AI$3,2,0),4)</f>
        <v>€ 0.321</v>
      </c>
    </row>
    <row r="1342" spans="2:7" hidden="1" x14ac:dyDescent="0.35">
      <c r="B1342" s="78" t="s">
        <v>767</v>
      </c>
      <c r="C1342" s="77" t="s">
        <v>27</v>
      </c>
      <c r="D1342" s="77" t="s">
        <v>2156</v>
      </c>
      <c r="E1342" s="77" t="s">
        <v>2157</v>
      </c>
      <c r="F1342" s="78" t="str">
        <f>VLOOKUP('Special Numbers_AT'!$AB$2,'Special Numbers_AT'!$AL$7:$AM$7,2,0)&amp;" "&amp;ROUNDUP('VG working'!F1342*HLOOKUP('Special Numbers_AT'!$AB$2,'Special Numbers_AT'!$AC$2:$AI$3,2,0),4)</f>
        <v>€ 0.3749</v>
      </c>
      <c r="G1342" s="78" t="str">
        <f>VLOOKUP('Special Numbers_AT'!$AB$2,'Special Numbers_AT'!$AL$7:$AM$7,2,0)&amp;" "&amp;ROUNDUP('VG working'!G1342*HLOOKUP('Special Numbers_AT'!$AB$2,'Special Numbers_AT'!$AC$2:$AI$3,2,0),4)</f>
        <v>€ 0.3749</v>
      </c>
    </row>
    <row r="1343" spans="2:7" hidden="1" x14ac:dyDescent="0.35">
      <c r="B1343" s="78" t="s">
        <v>767</v>
      </c>
      <c r="C1343" s="77" t="s">
        <v>27</v>
      </c>
      <c r="D1343" s="77" t="s">
        <v>229</v>
      </c>
      <c r="E1343" s="77" t="s">
        <v>230</v>
      </c>
      <c r="F1343" s="78" t="str">
        <f>VLOOKUP('Special Numbers_AT'!$AB$2,'Special Numbers_AT'!$AL$7:$AM$7,2,0)&amp;" "&amp;ROUNDUP('VG working'!F1343*HLOOKUP('Special Numbers_AT'!$AB$2,'Special Numbers_AT'!$AC$2:$AI$3,2,0),4)</f>
        <v>€ 0.3749</v>
      </c>
      <c r="G1343" s="78" t="str">
        <f>VLOOKUP('Special Numbers_AT'!$AB$2,'Special Numbers_AT'!$AL$7:$AM$7,2,0)&amp;" "&amp;ROUNDUP('VG working'!G1343*HLOOKUP('Special Numbers_AT'!$AB$2,'Special Numbers_AT'!$AC$2:$AI$3,2,0),4)</f>
        <v>€ 0.3749</v>
      </c>
    </row>
    <row r="1344" spans="2:7" hidden="1" x14ac:dyDescent="0.35">
      <c r="B1344" s="78" t="s">
        <v>767</v>
      </c>
      <c r="C1344" s="77" t="s">
        <v>27</v>
      </c>
      <c r="D1344" s="77" t="s">
        <v>921</v>
      </c>
      <c r="E1344" s="77" t="s">
        <v>922</v>
      </c>
      <c r="F1344" s="78" t="str">
        <f>VLOOKUP('Special Numbers_AT'!$AB$2,'Special Numbers_AT'!$AL$7:$AM$7,2,0)&amp;" "&amp;ROUNDUP('VG working'!F1344*HLOOKUP('Special Numbers_AT'!$AB$2,'Special Numbers_AT'!$AC$2:$AI$3,2,0),4)</f>
        <v>€ 0.3749</v>
      </c>
      <c r="G1344" s="78" t="str">
        <f>VLOOKUP('Special Numbers_AT'!$AB$2,'Special Numbers_AT'!$AL$7:$AM$7,2,0)&amp;" "&amp;ROUNDUP('VG working'!G1344*HLOOKUP('Special Numbers_AT'!$AB$2,'Special Numbers_AT'!$AC$2:$AI$3,2,0),4)</f>
        <v>€ 0.3749</v>
      </c>
    </row>
    <row r="1345" spans="2:7" hidden="1" x14ac:dyDescent="0.35">
      <c r="B1345" s="78" t="s">
        <v>767</v>
      </c>
      <c r="C1345" s="77" t="s">
        <v>27</v>
      </c>
      <c r="D1345" s="77" t="s">
        <v>2158</v>
      </c>
      <c r="E1345" s="77" t="s">
        <v>2159</v>
      </c>
      <c r="F1345" s="78" t="str">
        <f>VLOOKUP('Special Numbers_AT'!$AB$2,'Special Numbers_AT'!$AL$7:$AM$7,2,0)&amp;" "&amp;ROUNDUP('VG working'!F1345*HLOOKUP('Special Numbers_AT'!$AB$2,'Special Numbers_AT'!$AC$2:$AI$3,2,0),4)</f>
        <v>€ 0.3749</v>
      </c>
      <c r="G1345" s="78" t="str">
        <f>VLOOKUP('Special Numbers_AT'!$AB$2,'Special Numbers_AT'!$AL$7:$AM$7,2,0)&amp;" "&amp;ROUNDUP('VG working'!G1345*HLOOKUP('Special Numbers_AT'!$AB$2,'Special Numbers_AT'!$AC$2:$AI$3,2,0),4)</f>
        <v>€ 0.3749</v>
      </c>
    </row>
    <row r="1346" spans="2:7" hidden="1" x14ac:dyDescent="0.35">
      <c r="B1346" s="78" t="s">
        <v>767</v>
      </c>
      <c r="C1346" s="77" t="s">
        <v>27</v>
      </c>
      <c r="D1346" s="77" t="s">
        <v>2160</v>
      </c>
      <c r="E1346" s="77" t="s">
        <v>2161</v>
      </c>
      <c r="F1346" s="78" t="str">
        <f>VLOOKUP('Special Numbers_AT'!$AB$2,'Special Numbers_AT'!$AL$7:$AM$7,2,0)&amp;" "&amp;ROUNDUP('VG working'!F1346*HLOOKUP('Special Numbers_AT'!$AB$2,'Special Numbers_AT'!$AC$2:$AI$3,2,0),4)</f>
        <v>€ 0.3749</v>
      </c>
      <c r="G1346" s="78" t="str">
        <f>VLOOKUP('Special Numbers_AT'!$AB$2,'Special Numbers_AT'!$AL$7:$AM$7,2,0)&amp;" "&amp;ROUNDUP('VG working'!G1346*HLOOKUP('Special Numbers_AT'!$AB$2,'Special Numbers_AT'!$AC$2:$AI$3,2,0),4)</f>
        <v>€ 0.3749</v>
      </c>
    </row>
    <row r="1347" spans="2:7" hidden="1" x14ac:dyDescent="0.35">
      <c r="B1347" s="78" t="s">
        <v>767</v>
      </c>
      <c r="C1347" s="77" t="s">
        <v>27</v>
      </c>
      <c r="D1347" s="77" t="s">
        <v>2162</v>
      </c>
      <c r="E1347" s="77" t="s">
        <v>2163</v>
      </c>
      <c r="F1347" s="78" t="str">
        <f>VLOOKUP('Special Numbers_AT'!$AB$2,'Special Numbers_AT'!$AL$7:$AM$7,2,0)&amp;" "&amp;ROUNDUP('VG working'!F1347*HLOOKUP('Special Numbers_AT'!$AB$2,'Special Numbers_AT'!$AC$2:$AI$3,2,0),4)</f>
        <v>€ 0.3749</v>
      </c>
      <c r="G1347" s="78" t="str">
        <f>VLOOKUP('Special Numbers_AT'!$AB$2,'Special Numbers_AT'!$AL$7:$AM$7,2,0)&amp;" "&amp;ROUNDUP('VG working'!G1347*HLOOKUP('Special Numbers_AT'!$AB$2,'Special Numbers_AT'!$AC$2:$AI$3,2,0),4)</f>
        <v>€ 0.3749</v>
      </c>
    </row>
    <row r="1348" spans="2:7" hidden="1" x14ac:dyDescent="0.35">
      <c r="B1348" s="78" t="s">
        <v>1817</v>
      </c>
      <c r="C1348" s="77" t="s">
        <v>27</v>
      </c>
      <c r="D1348" s="77" t="s">
        <v>2164</v>
      </c>
      <c r="E1348" s="77" t="s">
        <v>2164</v>
      </c>
      <c r="F1348" s="78" t="str">
        <f>VLOOKUP('Special Numbers_AT'!$AB$2,'Special Numbers_AT'!$AL$7:$AM$7,2,0)&amp;" "&amp;ROUNDUP('VG working'!F1348*HLOOKUP('Special Numbers_AT'!$AB$2,'Special Numbers_AT'!$AC$2:$AI$3,2,0),4)</f>
        <v>€ 1.8023</v>
      </c>
      <c r="G1348" s="78" t="str">
        <f>VLOOKUP('Special Numbers_AT'!$AB$2,'Special Numbers_AT'!$AL$7:$AM$7,2,0)&amp;" "&amp;ROUNDUP('VG working'!G1348*HLOOKUP('Special Numbers_AT'!$AB$2,'Special Numbers_AT'!$AC$2:$AI$3,2,0),4)</f>
        <v>€ 1.8023</v>
      </c>
    </row>
    <row r="1349" spans="2:7" hidden="1" x14ac:dyDescent="0.35">
      <c r="B1349" s="78" t="s">
        <v>767</v>
      </c>
      <c r="C1349" s="77" t="s">
        <v>27</v>
      </c>
      <c r="D1349" s="77" t="s">
        <v>976</v>
      </c>
      <c r="E1349" s="77" t="s">
        <v>977</v>
      </c>
      <c r="F1349" s="78" t="str">
        <f>VLOOKUP('Special Numbers_AT'!$AB$2,'Special Numbers_AT'!$AL$7:$AM$7,2,0)&amp;" "&amp;ROUNDUP('VG working'!F1349*HLOOKUP('Special Numbers_AT'!$AB$2,'Special Numbers_AT'!$AC$2:$AI$3,2,0),4)</f>
        <v>€ 0.3749</v>
      </c>
      <c r="G1349" s="78" t="str">
        <f>VLOOKUP('Special Numbers_AT'!$AB$2,'Special Numbers_AT'!$AL$7:$AM$7,2,0)&amp;" "&amp;ROUNDUP('VG working'!G1349*HLOOKUP('Special Numbers_AT'!$AB$2,'Special Numbers_AT'!$AC$2:$AI$3,2,0),4)</f>
        <v>€ 0.3749</v>
      </c>
    </row>
    <row r="1350" spans="2:7" hidden="1" x14ac:dyDescent="0.35">
      <c r="B1350" s="78" t="s">
        <v>767</v>
      </c>
      <c r="C1350" s="77" t="s">
        <v>27</v>
      </c>
      <c r="D1350" s="77" t="s">
        <v>978</v>
      </c>
      <c r="E1350" s="77" t="s">
        <v>979</v>
      </c>
      <c r="F1350" s="78" t="str">
        <f>VLOOKUP('Special Numbers_AT'!$AB$2,'Special Numbers_AT'!$AL$7:$AM$7,2,0)&amp;" "&amp;ROUNDUP('VG working'!F1350*HLOOKUP('Special Numbers_AT'!$AB$2,'Special Numbers_AT'!$AC$2:$AI$3,2,0),4)</f>
        <v>€ 0.3749</v>
      </c>
      <c r="G1350" s="78" t="str">
        <f>VLOOKUP('Special Numbers_AT'!$AB$2,'Special Numbers_AT'!$AL$7:$AM$7,2,0)&amp;" "&amp;ROUNDUP('VG working'!G1350*HLOOKUP('Special Numbers_AT'!$AB$2,'Special Numbers_AT'!$AC$2:$AI$3,2,0),4)</f>
        <v>€ 0.3749</v>
      </c>
    </row>
    <row r="1351" spans="2:7" hidden="1" x14ac:dyDescent="0.35">
      <c r="B1351" s="78" t="s">
        <v>767</v>
      </c>
      <c r="C1351" s="77" t="s">
        <v>27</v>
      </c>
      <c r="D1351" s="77" t="s">
        <v>980</v>
      </c>
      <c r="E1351" s="77" t="s">
        <v>981</v>
      </c>
      <c r="F1351" s="78" t="str">
        <f>VLOOKUP('Special Numbers_AT'!$AB$2,'Special Numbers_AT'!$AL$7:$AM$7,2,0)&amp;" "&amp;ROUNDUP('VG working'!F1351*HLOOKUP('Special Numbers_AT'!$AB$2,'Special Numbers_AT'!$AC$2:$AI$3,2,0),4)</f>
        <v>€ 0.3749</v>
      </c>
      <c r="G1351" s="78" t="str">
        <f>VLOOKUP('Special Numbers_AT'!$AB$2,'Special Numbers_AT'!$AL$7:$AM$7,2,0)&amp;" "&amp;ROUNDUP('VG working'!G1351*HLOOKUP('Special Numbers_AT'!$AB$2,'Special Numbers_AT'!$AC$2:$AI$3,2,0),4)</f>
        <v>€ 0.3749</v>
      </c>
    </row>
    <row r="1352" spans="2:7" hidden="1" x14ac:dyDescent="0.35">
      <c r="B1352" s="78" t="s">
        <v>1802</v>
      </c>
      <c r="C1352" s="77" t="s">
        <v>27</v>
      </c>
      <c r="D1352" s="77" t="s">
        <v>996</v>
      </c>
      <c r="E1352" s="77" t="s">
        <v>997</v>
      </c>
      <c r="F1352" s="78" t="str">
        <f>VLOOKUP('Special Numbers_AT'!$AB$2,'Special Numbers_AT'!$AL$7:$AM$7,2,0)&amp;" "&amp;ROUNDUP('VG working'!F1352*HLOOKUP('Special Numbers_AT'!$AB$2,'Special Numbers_AT'!$AC$2:$AI$3,2,0),4)</f>
        <v>€ 0.4391</v>
      </c>
      <c r="G1352" s="78" t="str">
        <f>VLOOKUP('Special Numbers_AT'!$AB$2,'Special Numbers_AT'!$AL$7:$AM$7,2,0)&amp;" "&amp;ROUNDUP('VG working'!G1352*HLOOKUP('Special Numbers_AT'!$AB$2,'Special Numbers_AT'!$AC$2:$AI$3,2,0),4)</f>
        <v>€ 0.4391</v>
      </c>
    </row>
    <row r="1353" spans="2:7" hidden="1" x14ac:dyDescent="0.35">
      <c r="B1353" s="78" t="s">
        <v>1802</v>
      </c>
      <c r="C1353" s="77" t="s">
        <v>27</v>
      </c>
      <c r="D1353" s="77" t="s">
        <v>2165</v>
      </c>
      <c r="E1353" s="77" t="s">
        <v>2166</v>
      </c>
      <c r="F1353" s="78" t="str">
        <f>VLOOKUP('Special Numbers_AT'!$AB$2,'Special Numbers_AT'!$AL$7:$AM$7,2,0)&amp;" "&amp;ROUNDUP('VG working'!F1353*HLOOKUP('Special Numbers_AT'!$AB$2,'Special Numbers_AT'!$AC$2:$AI$3,2,0),4)</f>
        <v>€ 0.4391</v>
      </c>
      <c r="G1353" s="78" t="str">
        <f>VLOOKUP('Special Numbers_AT'!$AB$2,'Special Numbers_AT'!$AL$7:$AM$7,2,0)&amp;" "&amp;ROUNDUP('VG working'!G1353*HLOOKUP('Special Numbers_AT'!$AB$2,'Special Numbers_AT'!$AC$2:$AI$3,2,0),4)</f>
        <v>€ 0.4391</v>
      </c>
    </row>
    <row r="1354" spans="2:7" hidden="1" x14ac:dyDescent="0.35">
      <c r="B1354" s="78" t="s">
        <v>1802</v>
      </c>
      <c r="C1354" s="77" t="s">
        <v>27</v>
      </c>
      <c r="D1354" s="77" t="s">
        <v>335</v>
      </c>
      <c r="E1354" s="77" t="s">
        <v>336</v>
      </c>
      <c r="F1354" s="78" t="str">
        <f>VLOOKUP('Special Numbers_AT'!$AB$2,'Special Numbers_AT'!$AL$7:$AM$7,2,0)&amp;" "&amp;ROUNDUP('VG working'!F1354*HLOOKUP('Special Numbers_AT'!$AB$2,'Special Numbers_AT'!$AC$2:$AI$3,2,0),4)</f>
        <v>€ 0.4391</v>
      </c>
      <c r="G1354" s="78" t="str">
        <f>VLOOKUP('Special Numbers_AT'!$AB$2,'Special Numbers_AT'!$AL$7:$AM$7,2,0)&amp;" "&amp;ROUNDUP('VG working'!G1354*HLOOKUP('Special Numbers_AT'!$AB$2,'Special Numbers_AT'!$AC$2:$AI$3,2,0),4)</f>
        <v>€ 0.4391</v>
      </c>
    </row>
    <row r="1355" spans="2:7" hidden="1" x14ac:dyDescent="0.35">
      <c r="B1355" s="78" t="s">
        <v>1803</v>
      </c>
      <c r="C1355" s="77" t="s">
        <v>27</v>
      </c>
      <c r="D1355" s="77" t="s">
        <v>2167</v>
      </c>
      <c r="E1355" s="77" t="s">
        <v>2168</v>
      </c>
      <c r="F1355" s="78" t="str">
        <f>VLOOKUP('Special Numbers_AT'!$AB$2,'Special Numbers_AT'!$AL$7:$AM$7,2,0)&amp;" "&amp;ROUNDUP('VG working'!F1355*HLOOKUP('Special Numbers_AT'!$AB$2,'Special Numbers_AT'!$AC$2:$AI$3,2,0),4)</f>
        <v>€ 0.5069</v>
      </c>
      <c r="G1355" s="78" t="str">
        <f>VLOOKUP('Special Numbers_AT'!$AB$2,'Special Numbers_AT'!$AL$7:$AM$7,2,0)&amp;" "&amp;ROUNDUP('VG working'!G1355*HLOOKUP('Special Numbers_AT'!$AB$2,'Special Numbers_AT'!$AC$2:$AI$3,2,0),4)</f>
        <v>€ 0.5069</v>
      </c>
    </row>
    <row r="1356" spans="2:7" hidden="1" x14ac:dyDescent="0.35">
      <c r="B1356" s="78" t="s">
        <v>1803</v>
      </c>
      <c r="C1356" s="77" t="s">
        <v>27</v>
      </c>
      <c r="D1356" s="77" t="s">
        <v>2169</v>
      </c>
      <c r="E1356" s="77" t="s">
        <v>2170</v>
      </c>
      <c r="F1356" s="78" t="str">
        <f>VLOOKUP('Special Numbers_AT'!$AB$2,'Special Numbers_AT'!$AL$7:$AM$7,2,0)&amp;" "&amp;ROUNDUP('VG working'!F1356*HLOOKUP('Special Numbers_AT'!$AB$2,'Special Numbers_AT'!$AC$2:$AI$3,2,0),4)</f>
        <v>€ 0.5069</v>
      </c>
      <c r="G1356" s="78" t="str">
        <f>VLOOKUP('Special Numbers_AT'!$AB$2,'Special Numbers_AT'!$AL$7:$AM$7,2,0)&amp;" "&amp;ROUNDUP('VG working'!G1356*HLOOKUP('Special Numbers_AT'!$AB$2,'Special Numbers_AT'!$AC$2:$AI$3,2,0),4)</f>
        <v>€ 0.5069</v>
      </c>
    </row>
    <row r="1357" spans="2:7" hidden="1" x14ac:dyDescent="0.35">
      <c r="B1357" s="78" t="s">
        <v>1803</v>
      </c>
      <c r="C1357" s="77" t="s">
        <v>27</v>
      </c>
      <c r="D1357" s="77" t="s">
        <v>381</v>
      </c>
      <c r="E1357" s="77" t="s">
        <v>382</v>
      </c>
      <c r="F1357" s="78" t="str">
        <f>VLOOKUP('Special Numbers_AT'!$AB$2,'Special Numbers_AT'!$AL$7:$AM$7,2,0)&amp;" "&amp;ROUNDUP('VG working'!F1357*HLOOKUP('Special Numbers_AT'!$AB$2,'Special Numbers_AT'!$AC$2:$AI$3,2,0),4)</f>
        <v>€ 0.5069</v>
      </c>
      <c r="G1357" s="78" t="str">
        <f>VLOOKUP('Special Numbers_AT'!$AB$2,'Special Numbers_AT'!$AL$7:$AM$7,2,0)&amp;" "&amp;ROUNDUP('VG working'!G1357*HLOOKUP('Special Numbers_AT'!$AB$2,'Special Numbers_AT'!$AC$2:$AI$3,2,0),4)</f>
        <v>€ 0.5069</v>
      </c>
    </row>
    <row r="1358" spans="2:7" hidden="1" x14ac:dyDescent="0.35">
      <c r="B1358" s="78" t="s">
        <v>1803</v>
      </c>
      <c r="C1358" s="77" t="s">
        <v>27</v>
      </c>
      <c r="D1358" s="77" t="s">
        <v>385</v>
      </c>
      <c r="E1358" s="77" t="s">
        <v>386</v>
      </c>
      <c r="F1358" s="78" t="str">
        <f>VLOOKUP('Special Numbers_AT'!$AB$2,'Special Numbers_AT'!$AL$7:$AM$7,2,0)&amp;" "&amp;ROUNDUP('VG working'!F1358*HLOOKUP('Special Numbers_AT'!$AB$2,'Special Numbers_AT'!$AC$2:$AI$3,2,0),4)</f>
        <v>€ 0.5069</v>
      </c>
      <c r="G1358" s="78" t="str">
        <f>VLOOKUP('Special Numbers_AT'!$AB$2,'Special Numbers_AT'!$AL$7:$AM$7,2,0)&amp;" "&amp;ROUNDUP('VG working'!G1358*HLOOKUP('Special Numbers_AT'!$AB$2,'Special Numbers_AT'!$AC$2:$AI$3,2,0),4)</f>
        <v>€ 0.5069</v>
      </c>
    </row>
    <row r="1359" spans="2:7" hidden="1" x14ac:dyDescent="0.35">
      <c r="B1359" s="78" t="s">
        <v>1803</v>
      </c>
      <c r="C1359" s="77" t="s">
        <v>27</v>
      </c>
      <c r="D1359" s="77" t="s">
        <v>387</v>
      </c>
      <c r="E1359" s="77" t="s">
        <v>388</v>
      </c>
      <c r="F1359" s="78" t="str">
        <f>VLOOKUP('Special Numbers_AT'!$AB$2,'Special Numbers_AT'!$AL$7:$AM$7,2,0)&amp;" "&amp;ROUNDUP('VG working'!F1359*HLOOKUP('Special Numbers_AT'!$AB$2,'Special Numbers_AT'!$AC$2:$AI$3,2,0),4)</f>
        <v>€ 0.5069</v>
      </c>
      <c r="G1359" s="78" t="str">
        <f>VLOOKUP('Special Numbers_AT'!$AB$2,'Special Numbers_AT'!$AL$7:$AM$7,2,0)&amp;" "&amp;ROUNDUP('VG working'!G1359*HLOOKUP('Special Numbers_AT'!$AB$2,'Special Numbers_AT'!$AC$2:$AI$3,2,0),4)</f>
        <v>€ 0.5069</v>
      </c>
    </row>
    <row r="1360" spans="2:7" hidden="1" x14ac:dyDescent="0.35">
      <c r="B1360" s="78" t="s">
        <v>1804</v>
      </c>
      <c r="C1360" s="77" t="s">
        <v>27</v>
      </c>
      <c r="D1360" s="77" t="s">
        <v>2171</v>
      </c>
      <c r="E1360" s="77" t="s">
        <v>2172</v>
      </c>
      <c r="F1360" s="78" t="str">
        <f>VLOOKUP('Special Numbers_AT'!$AB$2,'Special Numbers_AT'!$AL$7:$AM$7,2,0)&amp;" "&amp;ROUNDUP('VG working'!F1360*HLOOKUP('Special Numbers_AT'!$AB$2,'Special Numbers_AT'!$AC$2:$AI$3,2,0),4)</f>
        <v>€ 0.5633</v>
      </c>
      <c r="G1360" s="78" t="str">
        <f>VLOOKUP('Special Numbers_AT'!$AB$2,'Special Numbers_AT'!$AL$7:$AM$7,2,0)&amp;" "&amp;ROUNDUP('VG working'!G1360*HLOOKUP('Special Numbers_AT'!$AB$2,'Special Numbers_AT'!$AC$2:$AI$3,2,0),4)</f>
        <v>€ 0.5633</v>
      </c>
    </row>
    <row r="1361" spans="2:7" hidden="1" x14ac:dyDescent="0.35">
      <c r="B1361" s="78" t="s">
        <v>1804</v>
      </c>
      <c r="C1361" s="77" t="s">
        <v>27</v>
      </c>
      <c r="D1361" s="77" t="s">
        <v>2173</v>
      </c>
      <c r="E1361" s="77" t="s">
        <v>2174</v>
      </c>
      <c r="F1361" s="78" t="str">
        <f>VLOOKUP('Special Numbers_AT'!$AB$2,'Special Numbers_AT'!$AL$7:$AM$7,2,0)&amp;" "&amp;ROUNDUP('VG working'!F1361*HLOOKUP('Special Numbers_AT'!$AB$2,'Special Numbers_AT'!$AC$2:$AI$3,2,0),4)</f>
        <v>€ 0.5633</v>
      </c>
      <c r="G1361" s="78" t="str">
        <f>VLOOKUP('Special Numbers_AT'!$AB$2,'Special Numbers_AT'!$AL$7:$AM$7,2,0)&amp;" "&amp;ROUNDUP('VG working'!G1361*HLOOKUP('Special Numbers_AT'!$AB$2,'Special Numbers_AT'!$AC$2:$AI$3,2,0),4)</f>
        <v>€ 0.5633</v>
      </c>
    </row>
    <row r="1362" spans="2:7" hidden="1" x14ac:dyDescent="0.35">
      <c r="B1362" s="78" t="s">
        <v>1804</v>
      </c>
      <c r="C1362" s="77" t="s">
        <v>27</v>
      </c>
      <c r="D1362" s="77" t="s">
        <v>2175</v>
      </c>
      <c r="E1362" s="77" t="s">
        <v>2176</v>
      </c>
      <c r="F1362" s="78" t="str">
        <f>VLOOKUP('Special Numbers_AT'!$AB$2,'Special Numbers_AT'!$AL$7:$AM$7,2,0)&amp;" "&amp;ROUNDUP('VG working'!F1362*HLOOKUP('Special Numbers_AT'!$AB$2,'Special Numbers_AT'!$AC$2:$AI$3,2,0),4)</f>
        <v>€ 0.5633</v>
      </c>
      <c r="G1362" s="78" t="str">
        <f>VLOOKUP('Special Numbers_AT'!$AB$2,'Special Numbers_AT'!$AL$7:$AM$7,2,0)&amp;" "&amp;ROUNDUP('VG working'!G1362*HLOOKUP('Special Numbers_AT'!$AB$2,'Special Numbers_AT'!$AC$2:$AI$3,2,0),4)</f>
        <v>€ 0.5633</v>
      </c>
    </row>
    <row r="1363" spans="2:7" hidden="1" x14ac:dyDescent="0.35">
      <c r="B1363" s="78" t="s">
        <v>1804</v>
      </c>
      <c r="C1363" s="77" t="s">
        <v>27</v>
      </c>
      <c r="D1363" s="77" t="s">
        <v>2177</v>
      </c>
      <c r="E1363" s="77" t="s">
        <v>2178</v>
      </c>
      <c r="F1363" s="78" t="str">
        <f>VLOOKUP('Special Numbers_AT'!$AB$2,'Special Numbers_AT'!$AL$7:$AM$7,2,0)&amp;" "&amp;ROUNDUP('VG working'!F1363*HLOOKUP('Special Numbers_AT'!$AB$2,'Special Numbers_AT'!$AC$2:$AI$3,2,0),4)</f>
        <v>€ 0.5633</v>
      </c>
      <c r="G1363" s="78" t="str">
        <f>VLOOKUP('Special Numbers_AT'!$AB$2,'Special Numbers_AT'!$AL$7:$AM$7,2,0)&amp;" "&amp;ROUNDUP('VG working'!G1363*HLOOKUP('Special Numbers_AT'!$AB$2,'Special Numbers_AT'!$AC$2:$AI$3,2,0),4)</f>
        <v>€ 0.5633</v>
      </c>
    </row>
    <row r="1364" spans="2:7" hidden="1" x14ac:dyDescent="0.35">
      <c r="B1364" s="78" t="s">
        <v>1804</v>
      </c>
      <c r="C1364" s="77" t="s">
        <v>27</v>
      </c>
      <c r="D1364" s="77" t="s">
        <v>2179</v>
      </c>
      <c r="E1364" s="77" t="s">
        <v>2180</v>
      </c>
      <c r="F1364" s="78" t="str">
        <f>VLOOKUP('Special Numbers_AT'!$AB$2,'Special Numbers_AT'!$AL$7:$AM$7,2,0)&amp;" "&amp;ROUNDUP('VG working'!F1364*HLOOKUP('Special Numbers_AT'!$AB$2,'Special Numbers_AT'!$AC$2:$AI$3,2,0),4)</f>
        <v>€ 0.5633</v>
      </c>
      <c r="G1364" s="78" t="str">
        <f>VLOOKUP('Special Numbers_AT'!$AB$2,'Special Numbers_AT'!$AL$7:$AM$7,2,0)&amp;" "&amp;ROUNDUP('VG working'!G1364*HLOOKUP('Special Numbers_AT'!$AB$2,'Special Numbers_AT'!$AC$2:$AI$3,2,0),4)</f>
        <v>€ 0.5633</v>
      </c>
    </row>
    <row r="1365" spans="2:7" hidden="1" x14ac:dyDescent="0.35">
      <c r="B1365" s="78" t="s">
        <v>1804</v>
      </c>
      <c r="C1365" s="77" t="s">
        <v>27</v>
      </c>
      <c r="D1365" s="77" t="s">
        <v>2181</v>
      </c>
      <c r="E1365" s="77" t="s">
        <v>2182</v>
      </c>
      <c r="F1365" s="78" t="str">
        <f>VLOOKUP('Special Numbers_AT'!$AB$2,'Special Numbers_AT'!$AL$7:$AM$7,2,0)&amp;" "&amp;ROUNDUP('VG working'!F1365*HLOOKUP('Special Numbers_AT'!$AB$2,'Special Numbers_AT'!$AC$2:$AI$3,2,0),4)</f>
        <v>€ 0.5633</v>
      </c>
      <c r="G1365" s="78" t="str">
        <f>VLOOKUP('Special Numbers_AT'!$AB$2,'Special Numbers_AT'!$AL$7:$AM$7,2,0)&amp;" "&amp;ROUNDUP('VG working'!G1365*HLOOKUP('Special Numbers_AT'!$AB$2,'Special Numbers_AT'!$AC$2:$AI$3,2,0),4)</f>
        <v>€ 0.5633</v>
      </c>
    </row>
    <row r="1366" spans="2:7" hidden="1" x14ac:dyDescent="0.35">
      <c r="B1366" s="78" t="s">
        <v>1804</v>
      </c>
      <c r="C1366" s="77" t="s">
        <v>27</v>
      </c>
      <c r="D1366" s="77" t="s">
        <v>421</v>
      </c>
      <c r="E1366" s="77" t="s">
        <v>422</v>
      </c>
      <c r="F1366" s="78" t="str">
        <f>VLOOKUP('Special Numbers_AT'!$AB$2,'Special Numbers_AT'!$AL$7:$AM$7,2,0)&amp;" "&amp;ROUNDUP('VG working'!F1366*HLOOKUP('Special Numbers_AT'!$AB$2,'Special Numbers_AT'!$AC$2:$AI$3,2,0),4)</f>
        <v>€ 0.5633</v>
      </c>
      <c r="G1366" s="78" t="str">
        <f>VLOOKUP('Special Numbers_AT'!$AB$2,'Special Numbers_AT'!$AL$7:$AM$7,2,0)&amp;" "&amp;ROUNDUP('VG working'!G1366*HLOOKUP('Special Numbers_AT'!$AB$2,'Special Numbers_AT'!$AC$2:$AI$3,2,0),4)</f>
        <v>€ 0.5633</v>
      </c>
    </row>
    <row r="1367" spans="2:7" hidden="1" x14ac:dyDescent="0.35">
      <c r="B1367" s="78" t="s">
        <v>1804</v>
      </c>
      <c r="C1367" s="77" t="s">
        <v>27</v>
      </c>
      <c r="D1367" s="77" t="s">
        <v>423</v>
      </c>
      <c r="E1367" s="77" t="s">
        <v>424</v>
      </c>
      <c r="F1367" s="78" t="str">
        <f>VLOOKUP('Special Numbers_AT'!$AB$2,'Special Numbers_AT'!$AL$7:$AM$7,2,0)&amp;" "&amp;ROUNDUP('VG working'!F1367*HLOOKUP('Special Numbers_AT'!$AB$2,'Special Numbers_AT'!$AC$2:$AI$3,2,0),4)</f>
        <v>€ 0.5633</v>
      </c>
      <c r="G1367" s="78" t="str">
        <f>VLOOKUP('Special Numbers_AT'!$AB$2,'Special Numbers_AT'!$AL$7:$AM$7,2,0)&amp;" "&amp;ROUNDUP('VG working'!G1367*HLOOKUP('Special Numbers_AT'!$AB$2,'Special Numbers_AT'!$AC$2:$AI$3,2,0),4)</f>
        <v>€ 0.5633</v>
      </c>
    </row>
    <row r="1368" spans="2:7" hidden="1" x14ac:dyDescent="0.35">
      <c r="B1368" s="78" t="s">
        <v>1804</v>
      </c>
      <c r="C1368" s="77" t="s">
        <v>27</v>
      </c>
      <c r="D1368" s="77" t="s">
        <v>1086</v>
      </c>
      <c r="E1368" s="77" t="s">
        <v>1087</v>
      </c>
      <c r="F1368" s="78" t="str">
        <f>VLOOKUP('Special Numbers_AT'!$AB$2,'Special Numbers_AT'!$AL$7:$AM$7,2,0)&amp;" "&amp;ROUNDUP('VG working'!F1368*HLOOKUP('Special Numbers_AT'!$AB$2,'Special Numbers_AT'!$AC$2:$AI$3,2,0),4)</f>
        <v>€ 0.5633</v>
      </c>
      <c r="G1368" s="78" t="str">
        <f>VLOOKUP('Special Numbers_AT'!$AB$2,'Special Numbers_AT'!$AL$7:$AM$7,2,0)&amp;" "&amp;ROUNDUP('VG working'!G1368*HLOOKUP('Special Numbers_AT'!$AB$2,'Special Numbers_AT'!$AC$2:$AI$3,2,0),4)</f>
        <v>€ 0.5633</v>
      </c>
    </row>
    <row r="1369" spans="2:7" hidden="1" x14ac:dyDescent="0.35">
      <c r="B1369" s="78" t="s">
        <v>1804</v>
      </c>
      <c r="C1369" s="77" t="s">
        <v>27</v>
      </c>
      <c r="D1369" s="77" t="s">
        <v>427</v>
      </c>
      <c r="E1369" s="77" t="s">
        <v>428</v>
      </c>
      <c r="F1369" s="78" t="str">
        <f>VLOOKUP('Special Numbers_AT'!$AB$2,'Special Numbers_AT'!$AL$7:$AM$7,2,0)&amp;" "&amp;ROUNDUP('VG working'!F1369*HLOOKUP('Special Numbers_AT'!$AB$2,'Special Numbers_AT'!$AC$2:$AI$3,2,0),4)</f>
        <v>€ 0.5633</v>
      </c>
      <c r="G1369" s="78" t="str">
        <f>VLOOKUP('Special Numbers_AT'!$AB$2,'Special Numbers_AT'!$AL$7:$AM$7,2,0)&amp;" "&amp;ROUNDUP('VG working'!G1369*HLOOKUP('Special Numbers_AT'!$AB$2,'Special Numbers_AT'!$AC$2:$AI$3,2,0),4)</f>
        <v>€ 0.5633</v>
      </c>
    </row>
    <row r="1370" spans="2:7" hidden="1" x14ac:dyDescent="0.35">
      <c r="B1370" s="78" t="s">
        <v>1804</v>
      </c>
      <c r="C1370" s="77" t="s">
        <v>27</v>
      </c>
      <c r="D1370" s="77" t="s">
        <v>429</v>
      </c>
      <c r="E1370" s="77" t="s">
        <v>430</v>
      </c>
      <c r="F1370" s="78" t="str">
        <f>VLOOKUP('Special Numbers_AT'!$AB$2,'Special Numbers_AT'!$AL$7:$AM$7,2,0)&amp;" "&amp;ROUNDUP('VG working'!F1370*HLOOKUP('Special Numbers_AT'!$AB$2,'Special Numbers_AT'!$AC$2:$AI$3,2,0),4)</f>
        <v>€ 0.5633</v>
      </c>
      <c r="G1370" s="78" t="str">
        <f>VLOOKUP('Special Numbers_AT'!$AB$2,'Special Numbers_AT'!$AL$7:$AM$7,2,0)&amp;" "&amp;ROUNDUP('VG working'!G1370*HLOOKUP('Special Numbers_AT'!$AB$2,'Special Numbers_AT'!$AC$2:$AI$3,2,0),4)</f>
        <v>€ 0.5633</v>
      </c>
    </row>
    <row r="1371" spans="2:7" hidden="1" x14ac:dyDescent="0.35">
      <c r="B1371" s="78" t="s">
        <v>1804</v>
      </c>
      <c r="C1371" s="77" t="s">
        <v>27</v>
      </c>
      <c r="D1371" s="77" t="s">
        <v>2183</v>
      </c>
      <c r="E1371" s="77" t="s">
        <v>2184</v>
      </c>
      <c r="F1371" s="78" t="str">
        <f>VLOOKUP('Special Numbers_AT'!$AB$2,'Special Numbers_AT'!$AL$7:$AM$7,2,0)&amp;" "&amp;ROUNDUP('VG working'!F1371*HLOOKUP('Special Numbers_AT'!$AB$2,'Special Numbers_AT'!$AC$2:$AI$3,2,0),4)</f>
        <v>€ 0.5633</v>
      </c>
      <c r="G1371" s="78" t="str">
        <f>VLOOKUP('Special Numbers_AT'!$AB$2,'Special Numbers_AT'!$AL$7:$AM$7,2,0)&amp;" "&amp;ROUNDUP('VG working'!G1371*HLOOKUP('Special Numbers_AT'!$AB$2,'Special Numbers_AT'!$AC$2:$AI$3,2,0),4)</f>
        <v>€ 0.5633</v>
      </c>
    </row>
    <row r="1372" spans="2:7" hidden="1" x14ac:dyDescent="0.35">
      <c r="B1372" s="78" t="s">
        <v>1804</v>
      </c>
      <c r="C1372" s="77" t="s">
        <v>27</v>
      </c>
      <c r="D1372" s="77" t="s">
        <v>435</v>
      </c>
      <c r="E1372" s="77" t="s">
        <v>436</v>
      </c>
      <c r="F1372" s="78" t="str">
        <f>VLOOKUP('Special Numbers_AT'!$AB$2,'Special Numbers_AT'!$AL$7:$AM$7,2,0)&amp;" "&amp;ROUNDUP('VG working'!F1372*HLOOKUP('Special Numbers_AT'!$AB$2,'Special Numbers_AT'!$AC$2:$AI$3,2,0),4)</f>
        <v>€ 0.5633</v>
      </c>
      <c r="G1372" s="78" t="str">
        <f>VLOOKUP('Special Numbers_AT'!$AB$2,'Special Numbers_AT'!$AL$7:$AM$7,2,0)&amp;" "&amp;ROUNDUP('VG working'!G1372*HLOOKUP('Special Numbers_AT'!$AB$2,'Special Numbers_AT'!$AC$2:$AI$3,2,0),4)</f>
        <v>€ 0.5633</v>
      </c>
    </row>
    <row r="1373" spans="2:7" hidden="1" x14ac:dyDescent="0.35">
      <c r="B1373" s="78" t="s">
        <v>1804</v>
      </c>
      <c r="C1373" s="77" t="s">
        <v>27</v>
      </c>
      <c r="D1373" s="77" t="s">
        <v>2185</v>
      </c>
      <c r="E1373" s="77" t="s">
        <v>2186</v>
      </c>
      <c r="F1373" s="78" t="str">
        <f>VLOOKUP('Special Numbers_AT'!$AB$2,'Special Numbers_AT'!$AL$7:$AM$7,2,0)&amp;" "&amp;ROUNDUP('VG working'!F1373*HLOOKUP('Special Numbers_AT'!$AB$2,'Special Numbers_AT'!$AC$2:$AI$3,2,0),4)</f>
        <v>€ 0.5633</v>
      </c>
      <c r="G1373" s="78" t="str">
        <f>VLOOKUP('Special Numbers_AT'!$AB$2,'Special Numbers_AT'!$AL$7:$AM$7,2,0)&amp;" "&amp;ROUNDUP('VG working'!G1373*HLOOKUP('Special Numbers_AT'!$AB$2,'Special Numbers_AT'!$AC$2:$AI$3,2,0),4)</f>
        <v>€ 0.5633</v>
      </c>
    </row>
    <row r="1374" spans="2:7" hidden="1" x14ac:dyDescent="0.35">
      <c r="B1374" s="78" t="s">
        <v>1804</v>
      </c>
      <c r="C1374" s="77" t="s">
        <v>27</v>
      </c>
      <c r="D1374" s="77" t="s">
        <v>2187</v>
      </c>
      <c r="E1374" s="77" t="s">
        <v>2188</v>
      </c>
      <c r="F1374" s="78" t="str">
        <f>VLOOKUP('Special Numbers_AT'!$AB$2,'Special Numbers_AT'!$AL$7:$AM$7,2,0)&amp;" "&amp;ROUNDUP('VG working'!F1374*HLOOKUP('Special Numbers_AT'!$AB$2,'Special Numbers_AT'!$AC$2:$AI$3,2,0),4)</f>
        <v>€ 0.5633</v>
      </c>
      <c r="G1374" s="78" t="str">
        <f>VLOOKUP('Special Numbers_AT'!$AB$2,'Special Numbers_AT'!$AL$7:$AM$7,2,0)&amp;" "&amp;ROUNDUP('VG working'!G1374*HLOOKUP('Special Numbers_AT'!$AB$2,'Special Numbers_AT'!$AC$2:$AI$3,2,0),4)</f>
        <v>€ 0.5633</v>
      </c>
    </row>
    <row r="1375" spans="2:7" hidden="1" x14ac:dyDescent="0.35">
      <c r="B1375" s="78" t="s">
        <v>1804</v>
      </c>
      <c r="C1375" s="77" t="s">
        <v>27</v>
      </c>
      <c r="D1375" s="77" t="s">
        <v>1113</v>
      </c>
      <c r="E1375" s="77" t="s">
        <v>1114</v>
      </c>
      <c r="F1375" s="78" t="str">
        <f>VLOOKUP('Special Numbers_AT'!$AB$2,'Special Numbers_AT'!$AL$7:$AM$7,2,0)&amp;" "&amp;ROUNDUP('VG working'!F1375*HLOOKUP('Special Numbers_AT'!$AB$2,'Special Numbers_AT'!$AC$2:$AI$3,2,0),4)</f>
        <v>€ 0.5633</v>
      </c>
      <c r="G1375" s="78" t="str">
        <f>VLOOKUP('Special Numbers_AT'!$AB$2,'Special Numbers_AT'!$AL$7:$AM$7,2,0)&amp;" "&amp;ROUNDUP('VG working'!G1375*HLOOKUP('Special Numbers_AT'!$AB$2,'Special Numbers_AT'!$AC$2:$AI$3,2,0),4)</f>
        <v>€ 0.5633</v>
      </c>
    </row>
    <row r="1376" spans="2:7" hidden="1" x14ac:dyDescent="0.35">
      <c r="B1376" s="78" t="s">
        <v>1804</v>
      </c>
      <c r="C1376" s="77" t="s">
        <v>27</v>
      </c>
      <c r="D1376" s="77" t="s">
        <v>2189</v>
      </c>
      <c r="E1376" s="77" t="s">
        <v>2190</v>
      </c>
      <c r="F1376" s="78" t="str">
        <f>VLOOKUP('Special Numbers_AT'!$AB$2,'Special Numbers_AT'!$AL$7:$AM$7,2,0)&amp;" "&amp;ROUNDUP('VG working'!F1376*HLOOKUP('Special Numbers_AT'!$AB$2,'Special Numbers_AT'!$AC$2:$AI$3,2,0),4)</f>
        <v>€ 0.5633</v>
      </c>
      <c r="G1376" s="78" t="str">
        <f>VLOOKUP('Special Numbers_AT'!$AB$2,'Special Numbers_AT'!$AL$7:$AM$7,2,0)&amp;" "&amp;ROUNDUP('VG working'!G1376*HLOOKUP('Special Numbers_AT'!$AB$2,'Special Numbers_AT'!$AC$2:$AI$3,2,0),4)</f>
        <v>€ 0.5633</v>
      </c>
    </row>
    <row r="1377" spans="2:7" hidden="1" x14ac:dyDescent="0.35">
      <c r="B1377" s="78" t="s">
        <v>1804</v>
      </c>
      <c r="C1377" s="77" t="s">
        <v>27</v>
      </c>
      <c r="D1377" s="77" t="s">
        <v>2191</v>
      </c>
      <c r="E1377" s="77" t="s">
        <v>2192</v>
      </c>
      <c r="F1377" s="78" t="str">
        <f>VLOOKUP('Special Numbers_AT'!$AB$2,'Special Numbers_AT'!$AL$7:$AM$7,2,0)&amp;" "&amp;ROUNDUP('VG working'!F1377*HLOOKUP('Special Numbers_AT'!$AB$2,'Special Numbers_AT'!$AC$2:$AI$3,2,0),4)</f>
        <v>€ 0.5633</v>
      </c>
      <c r="G1377" s="78" t="str">
        <f>VLOOKUP('Special Numbers_AT'!$AB$2,'Special Numbers_AT'!$AL$7:$AM$7,2,0)&amp;" "&amp;ROUNDUP('VG working'!G1377*HLOOKUP('Special Numbers_AT'!$AB$2,'Special Numbers_AT'!$AC$2:$AI$3,2,0),4)</f>
        <v>€ 0.5633</v>
      </c>
    </row>
    <row r="1378" spans="2:7" hidden="1" x14ac:dyDescent="0.35">
      <c r="B1378" s="78" t="s">
        <v>1804</v>
      </c>
      <c r="C1378" s="77" t="s">
        <v>27</v>
      </c>
      <c r="D1378" s="77" t="s">
        <v>2193</v>
      </c>
      <c r="E1378" s="77" t="s">
        <v>2194</v>
      </c>
      <c r="F1378" s="78" t="str">
        <f>VLOOKUP('Special Numbers_AT'!$AB$2,'Special Numbers_AT'!$AL$7:$AM$7,2,0)&amp;" "&amp;ROUNDUP('VG working'!F1378*HLOOKUP('Special Numbers_AT'!$AB$2,'Special Numbers_AT'!$AC$2:$AI$3,2,0),4)</f>
        <v>€ 0.5633</v>
      </c>
      <c r="G1378" s="78" t="str">
        <f>VLOOKUP('Special Numbers_AT'!$AB$2,'Special Numbers_AT'!$AL$7:$AM$7,2,0)&amp;" "&amp;ROUNDUP('VG working'!G1378*HLOOKUP('Special Numbers_AT'!$AB$2,'Special Numbers_AT'!$AC$2:$AI$3,2,0),4)</f>
        <v>€ 0.5633</v>
      </c>
    </row>
    <row r="1379" spans="2:7" hidden="1" x14ac:dyDescent="0.35">
      <c r="B1379" s="78" t="s">
        <v>1804</v>
      </c>
      <c r="C1379" s="77" t="s">
        <v>27</v>
      </c>
      <c r="D1379" s="77" t="s">
        <v>2195</v>
      </c>
      <c r="E1379" s="77" t="s">
        <v>2196</v>
      </c>
      <c r="F1379" s="78" t="str">
        <f>VLOOKUP('Special Numbers_AT'!$AB$2,'Special Numbers_AT'!$AL$7:$AM$7,2,0)&amp;" "&amp;ROUNDUP('VG working'!F1379*HLOOKUP('Special Numbers_AT'!$AB$2,'Special Numbers_AT'!$AC$2:$AI$3,2,0),4)</f>
        <v>€ 0.5633</v>
      </c>
      <c r="G1379" s="78" t="str">
        <f>VLOOKUP('Special Numbers_AT'!$AB$2,'Special Numbers_AT'!$AL$7:$AM$7,2,0)&amp;" "&amp;ROUNDUP('VG working'!G1379*HLOOKUP('Special Numbers_AT'!$AB$2,'Special Numbers_AT'!$AC$2:$AI$3,2,0),4)</f>
        <v>€ 0.5633</v>
      </c>
    </row>
    <row r="1380" spans="2:7" hidden="1" x14ac:dyDescent="0.35">
      <c r="B1380" s="78" t="s">
        <v>1805</v>
      </c>
      <c r="C1380" s="77" t="s">
        <v>27</v>
      </c>
      <c r="D1380" s="77" t="s">
        <v>2197</v>
      </c>
      <c r="E1380" s="77" t="s">
        <v>2198</v>
      </c>
      <c r="F1380" s="78" t="str">
        <f>VLOOKUP('Special Numbers_AT'!$AB$2,'Special Numbers_AT'!$AL$7:$AM$7,2,0)&amp;" "&amp;ROUNDUP('VG working'!F1380*HLOOKUP('Special Numbers_AT'!$AB$2,'Special Numbers_AT'!$AC$2:$AI$3,2,0),4)</f>
        <v>€ 0.6057</v>
      </c>
      <c r="G1380" s="78" t="str">
        <f>VLOOKUP('Special Numbers_AT'!$AB$2,'Special Numbers_AT'!$AL$7:$AM$7,2,0)&amp;" "&amp;ROUNDUP('VG working'!G1380*HLOOKUP('Special Numbers_AT'!$AB$2,'Special Numbers_AT'!$AC$2:$AI$3,2,0),4)</f>
        <v>€ 0.6057</v>
      </c>
    </row>
    <row r="1381" spans="2:7" hidden="1" x14ac:dyDescent="0.35">
      <c r="B1381" s="78" t="s">
        <v>1805</v>
      </c>
      <c r="C1381" s="77" t="s">
        <v>27</v>
      </c>
      <c r="D1381" s="77" t="s">
        <v>2199</v>
      </c>
      <c r="E1381" s="77" t="s">
        <v>2200</v>
      </c>
      <c r="F1381" s="78" t="str">
        <f>VLOOKUP('Special Numbers_AT'!$AB$2,'Special Numbers_AT'!$AL$7:$AM$7,2,0)&amp;" "&amp;ROUNDUP('VG working'!F1381*HLOOKUP('Special Numbers_AT'!$AB$2,'Special Numbers_AT'!$AC$2:$AI$3,2,0),4)</f>
        <v>€ 0.6057</v>
      </c>
      <c r="G1381" s="78" t="str">
        <f>VLOOKUP('Special Numbers_AT'!$AB$2,'Special Numbers_AT'!$AL$7:$AM$7,2,0)&amp;" "&amp;ROUNDUP('VG working'!G1381*HLOOKUP('Special Numbers_AT'!$AB$2,'Special Numbers_AT'!$AC$2:$AI$3,2,0),4)</f>
        <v>€ 0.6057</v>
      </c>
    </row>
    <row r="1382" spans="2:7" hidden="1" x14ac:dyDescent="0.35">
      <c r="B1382" s="78" t="s">
        <v>1805</v>
      </c>
      <c r="C1382" s="77" t="s">
        <v>27</v>
      </c>
      <c r="D1382" s="77" t="s">
        <v>1146</v>
      </c>
      <c r="E1382" s="77" t="s">
        <v>1147</v>
      </c>
      <c r="F1382" s="78" t="str">
        <f>VLOOKUP('Special Numbers_AT'!$AB$2,'Special Numbers_AT'!$AL$7:$AM$7,2,0)&amp;" "&amp;ROUNDUP('VG working'!F1382*HLOOKUP('Special Numbers_AT'!$AB$2,'Special Numbers_AT'!$AC$2:$AI$3,2,0),4)</f>
        <v>€ 0.6057</v>
      </c>
      <c r="G1382" s="78" t="str">
        <f>VLOOKUP('Special Numbers_AT'!$AB$2,'Special Numbers_AT'!$AL$7:$AM$7,2,0)&amp;" "&amp;ROUNDUP('VG working'!G1382*HLOOKUP('Special Numbers_AT'!$AB$2,'Special Numbers_AT'!$AC$2:$AI$3,2,0),4)</f>
        <v>€ 0.6057</v>
      </c>
    </row>
    <row r="1383" spans="2:7" hidden="1" x14ac:dyDescent="0.35">
      <c r="B1383" s="78" t="s">
        <v>1805</v>
      </c>
      <c r="C1383" s="77" t="s">
        <v>27</v>
      </c>
      <c r="D1383" s="77" t="s">
        <v>2201</v>
      </c>
      <c r="E1383" s="77" t="s">
        <v>2202</v>
      </c>
      <c r="F1383" s="78" t="str">
        <f>VLOOKUP('Special Numbers_AT'!$AB$2,'Special Numbers_AT'!$AL$7:$AM$7,2,0)&amp;" "&amp;ROUNDUP('VG working'!F1383*HLOOKUP('Special Numbers_AT'!$AB$2,'Special Numbers_AT'!$AC$2:$AI$3,2,0),4)</f>
        <v>€ 0.6057</v>
      </c>
      <c r="G1383" s="78" t="str">
        <f>VLOOKUP('Special Numbers_AT'!$AB$2,'Special Numbers_AT'!$AL$7:$AM$7,2,0)&amp;" "&amp;ROUNDUP('VG working'!G1383*HLOOKUP('Special Numbers_AT'!$AB$2,'Special Numbers_AT'!$AC$2:$AI$3,2,0),4)</f>
        <v>€ 0.6057</v>
      </c>
    </row>
    <row r="1384" spans="2:7" hidden="1" x14ac:dyDescent="0.35">
      <c r="B1384" s="78" t="s">
        <v>767</v>
      </c>
      <c r="C1384" s="77" t="s">
        <v>27</v>
      </c>
      <c r="D1384" s="77" t="s">
        <v>451</v>
      </c>
      <c r="E1384" s="77" t="s">
        <v>2203</v>
      </c>
      <c r="F1384" s="78" t="str">
        <f>VLOOKUP('Special Numbers_AT'!$AB$2,'Special Numbers_AT'!$AL$7:$AM$7,2,0)&amp;" "&amp;ROUNDUP('VG working'!F1384*HLOOKUP('Special Numbers_AT'!$AB$2,'Special Numbers_AT'!$AC$2:$AI$3,2,0),4)</f>
        <v>€ 0.3749</v>
      </c>
      <c r="G1384" s="78" t="str">
        <f>VLOOKUP('Special Numbers_AT'!$AB$2,'Special Numbers_AT'!$AL$7:$AM$7,2,0)&amp;" "&amp;ROUNDUP('VG working'!G1384*HLOOKUP('Special Numbers_AT'!$AB$2,'Special Numbers_AT'!$AC$2:$AI$3,2,0),4)</f>
        <v>€ 0.3749</v>
      </c>
    </row>
    <row r="1385" spans="2:7" hidden="1" x14ac:dyDescent="0.35">
      <c r="B1385" s="78" t="s">
        <v>1803</v>
      </c>
      <c r="C1385" s="77" t="s">
        <v>27</v>
      </c>
      <c r="D1385" s="77" t="s">
        <v>2204</v>
      </c>
      <c r="E1385" s="77" t="s">
        <v>2205</v>
      </c>
      <c r="F1385" s="78" t="str">
        <f>VLOOKUP('Special Numbers_AT'!$AB$2,'Special Numbers_AT'!$AL$7:$AM$7,2,0)&amp;" "&amp;ROUNDUP('VG working'!F1385*HLOOKUP('Special Numbers_AT'!$AB$2,'Special Numbers_AT'!$AC$2:$AI$3,2,0),4)</f>
        <v>€ 0.5069</v>
      </c>
      <c r="G1385" s="78" t="str">
        <f>VLOOKUP('Special Numbers_AT'!$AB$2,'Special Numbers_AT'!$AL$7:$AM$7,2,0)&amp;" "&amp;ROUNDUP('VG working'!G1385*HLOOKUP('Special Numbers_AT'!$AB$2,'Special Numbers_AT'!$AC$2:$AI$3,2,0),4)</f>
        <v>€ 0.5069</v>
      </c>
    </row>
    <row r="1386" spans="2:7" hidden="1" x14ac:dyDescent="0.35">
      <c r="B1386" s="78" t="s">
        <v>1804</v>
      </c>
      <c r="C1386" s="77" t="s">
        <v>27</v>
      </c>
      <c r="D1386" s="77" t="s">
        <v>1155</v>
      </c>
      <c r="E1386" s="77" t="s">
        <v>1156</v>
      </c>
      <c r="F1386" s="78" t="str">
        <f>VLOOKUP('Special Numbers_AT'!$AB$2,'Special Numbers_AT'!$AL$7:$AM$7,2,0)&amp;" "&amp;ROUNDUP('VG working'!F1386*HLOOKUP('Special Numbers_AT'!$AB$2,'Special Numbers_AT'!$AC$2:$AI$3,2,0),4)</f>
        <v>€ 0.5633</v>
      </c>
      <c r="G1386" s="78" t="str">
        <f>VLOOKUP('Special Numbers_AT'!$AB$2,'Special Numbers_AT'!$AL$7:$AM$7,2,0)&amp;" "&amp;ROUNDUP('VG working'!G1386*HLOOKUP('Special Numbers_AT'!$AB$2,'Special Numbers_AT'!$AC$2:$AI$3,2,0),4)</f>
        <v>€ 0.5633</v>
      </c>
    </row>
    <row r="1387" spans="2:7" hidden="1" x14ac:dyDescent="0.35">
      <c r="B1387" s="78" t="s">
        <v>1806</v>
      </c>
      <c r="C1387" s="77" t="s">
        <v>27</v>
      </c>
      <c r="D1387" s="77" t="s">
        <v>2039</v>
      </c>
      <c r="E1387" s="77" t="s">
        <v>2040</v>
      </c>
      <c r="F1387" s="78" t="str">
        <f>VLOOKUP('Special Numbers_AT'!$AB$2,'Special Numbers_AT'!$AL$7:$AM$7,2,0)&amp;" "&amp;ROUNDUP('VG working'!F1387*HLOOKUP('Special Numbers_AT'!$AB$2,'Special Numbers_AT'!$AC$2:$AI$3,2,0),4)</f>
        <v>€ 0.6759</v>
      </c>
      <c r="G1387" s="78" t="str">
        <f>VLOOKUP('Special Numbers_AT'!$AB$2,'Special Numbers_AT'!$AL$7:$AM$7,2,0)&amp;" "&amp;ROUNDUP('VG working'!G1387*HLOOKUP('Special Numbers_AT'!$AB$2,'Special Numbers_AT'!$AC$2:$AI$3,2,0),4)</f>
        <v>€ 0.6759</v>
      </c>
    </row>
    <row r="1388" spans="2:7" hidden="1" x14ac:dyDescent="0.35">
      <c r="B1388" s="78" t="s">
        <v>1808</v>
      </c>
      <c r="C1388" s="77" t="s">
        <v>27</v>
      </c>
      <c r="D1388" s="77" t="s">
        <v>1157</v>
      </c>
      <c r="E1388" s="77" t="s">
        <v>1158</v>
      </c>
      <c r="F1388" s="78" t="str">
        <f>VLOOKUP('Special Numbers_AT'!$AB$2,'Special Numbers_AT'!$AL$7:$AM$7,2,0)&amp;" "&amp;ROUNDUP('VG working'!F1388*HLOOKUP('Special Numbers_AT'!$AB$2,'Special Numbers_AT'!$AC$2:$AI$3,2,0),4)</f>
        <v>€ 0.9012</v>
      </c>
      <c r="G1388" s="78" t="str">
        <f>VLOOKUP('Special Numbers_AT'!$AB$2,'Special Numbers_AT'!$AL$7:$AM$7,2,0)&amp;" "&amp;ROUNDUP('VG working'!G1388*HLOOKUP('Special Numbers_AT'!$AB$2,'Special Numbers_AT'!$AC$2:$AI$3,2,0),4)</f>
        <v>€ 0.9012</v>
      </c>
    </row>
    <row r="1389" spans="2:7" hidden="1" x14ac:dyDescent="0.35">
      <c r="B1389" s="78" t="s">
        <v>1816</v>
      </c>
      <c r="C1389" s="77" t="s">
        <v>27</v>
      </c>
      <c r="D1389" s="77" t="s">
        <v>1159</v>
      </c>
      <c r="E1389" s="77" t="s">
        <v>1160</v>
      </c>
      <c r="F1389" s="78" t="str">
        <f>VLOOKUP('Special Numbers_AT'!$AB$2,'Special Numbers_AT'!$AL$7:$AM$7,2,0)&amp;" "&amp;ROUNDUP('VG working'!F1389*HLOOKUP('Special Numbers_AT'!$AB$2,'Special Numbers_AT'!$AC$2:$AI$3,2,0),4)</f>
        <v>€ 1.5013</v>
      </c>
      <c r="G1389" s="78" t="str">
        <f>VLOOKUP('Special Numbers_AT'!$AB$2,'Special Numbers_AT'!$AL$7:$AM$7,2,0)&amp;" "&amp;ROUNDUP('VG working'!G1389*HLOOKUP('Special Numbers_AT'!$AB$2,'Special Numbers_AT'!$AC$2:$AI$3,2,0),4)</f>
        <v>€ 1.5013</v>
      </c>
    </row>
    <row r="1390" spans="2:7" hidden="1" x14ac:dyDescent="0.35">
      <c r="B1390" s="78" t="s">
        <v>1814</v>
      </c>
      <c r="C1390" s="77" t="s">
        <v>27</v>
      </c>
      <c r="D1390" s="77" t="s">
        <v>1161</v>
      </c>
      <c r="E1390" s="77" t="s">
        <v>1162</v>
      </c>
      <c r="F1390" s="78" t="str">
        <f>VLOOKUP('Special Numbers_AT'!$AB$2,'Special Numbers_AT'!$AL$7:$AM$7,2,0)&amp;" "&amp;ROUNDUP('VG working'!F1390*HLOOKUP('Special Numbers_AT'!$AB$2,'Special Numbers_AT'!$AC$2:$AI$3,2,0),4)</f>
        <v>€ 1.1265</v>
      </c>
      <c r="G1390" s="78" t="str">
        <f>VLOOKUP('Special Numbers_AT'!$AB$2,'Special Numbers_AT'!$AL$7:$AM$7,2,0)&amp;" "&amp;ROUNDUP('VG working'!G1390*HLOOKUP('Special Numbers_AT'!$AB$2,'Special Numbers_AT'!$AC$2:$AI$3,2,0),4)</f>
        <v>€ 1.1265</v>
      </c>
    </row>
    <row r="1391" spans="2:7" hidden="1" x14ac:dyDescent="0.35">
      <c r="B1391" s="78" t="s">
        <v>1815</v>
      </c>
      <c r="C1391" s="77" t="s">
        <v>27</v>
      </c>
      <c r="D1391" s="77" t="s">
        <v>1163</v>
      </c>
      <c r="E1391" s="77" t="s">
        <v>1164</v>
      </c>
      <c r="F1391" s="78" t="str">
        <f>VLOOKUP('Special Numbers_AT'!$AB$2,'Special Numbers_AT'!$AL$7:$AM$7,2,0)&amp;" "&amp;ROUNDUP('VG working'!F1391*HLOOKUP('Special Numbers_AT'!$AB$2,'Special Numbers_AT'!$AC$2:$AI$3,2,0),4)</f>
        <v>€ 1.2954</v>
      </c>
      <c r="G1391" s="78" t="str">
        <f>VLOOKUP('Special Numbers_AT'!$AB$2,'Special Numbers_AT'!$AL$7:$AM$7,2,0)&amp;" "&amp;ROUNDUP('VG working'!G1391*HLOOKUP('Special Numbers_AT'!$AB$2,'Special Numbers_AT'!$AC$2:$AI$3,2,0),4)</f>
        <v>€ 1.2954</v>
      </c>
    </row>
    <row r="1392" spans="2:7" hidden="1" x14ac:dyDescent="0.35">
      <c r="B1392" s="78" t="s">
        <v>1816</v>
      </c>
      <c r="C1392" s="77" t="s">
        <v>27</v>
      </c>
      <c r="D1392" s="77" t="s">
        <v>1165</v>
      </c>
      <c r="E1392" s="77" t="s">
        <v>1166</v>
      </c>
      <c r="F1392" s="78" t="str">
        <f>VLOOKUP('Special Numbers_AT'!$AB$2,'Special Numbers_AT'!$AL$7:$AM$7,2,0)&amp;" "&amp;ROUNDUP('VG working'!F1392*HLOOKUP('Special Numbers_AT'!$AB$2,'Special Numbers_AT'!$AC$2:$AI$3,2,0),4)</f>
        <v>€ 1.5013</v>
      </c>
      <c r="G1392" s="78" t="str">
        <f>VLOOKUP('Special Numbers_AT'!$AB$2,'Special Numbers_AT'!$AL$7:$AM$7,2,0)&amp;" "&amp;ROUNDUP('VG working'!G1392*HLOOKUP('Special Numbers_AT'!$AB$2,'Special Numbers_AT'!$AC$2:$AI$3,2,0),4)</f>
        <v>€ 1.5013</v>
      </c>
    </row>
    <row r="1393" spans="2:7" hidden="1" x14ac:dyDescent="0.35">
      <c r="B1393" s="78" t="s">
        <v>1817</v>
      </c>
      <c r="C1393" s="77" t="s">
        <v>27</v>
      </c>
      <c r="D1393" s="77" t="s">
        <v>1167</v>
      </c>
      <c r="E1393" s="77" t="s">
        <v>452</v>
      </c>
      <c r="F1393" s="78" t="str">
        <f>VLOOKUP('Special Numbers_AT'!$AB$2,'Special Numbers_AT'!$AL$7:$AM$7,2,0)&amp;" "&amp;ROUNDUP('VG working'!F1393*HLOOKUP('Special Numbers_AT'!$AB$2,'Special Numbers_AT'!$AC$2:$AI$3,2,0),4)</f>
        <v>€ 1.8023</v>
      </c>
      <c r="G1393" s="78" t="str">
        <f>VLOOKUP('Special Numbers_AT'!$AB$2,'Special Numbers_AT'!$AL$7:$AM$7,2,0)&amp;" "&amp;ROUNDUP('VG working'!G1393*HLOOKUP('Special Numbers_AT'!$AB$2,'Special Numbers_AT'!$AC$2:$AI$3,2,0),4)</f>
        <v>€ 1.8023</v>
      </c>
    </row>
    <row r="1394" spans="2:7" hidden="1" x14ac:dyDescent="0.35">
      <c r="B1394" s="78" t="s">
        <v>1817</v>
      </c>
      <c r="C1394" s="77" t="s">
        <v>27</v>
      </c>
      <c r="D1394" s="77" t="s">
        <v>1168</v>
      </c>
      <c r="E1394" s="77" t="s">
        <v>1169</v>
      </c>
      <c r="F1394" s="78" t="str">
        <f>VLOOKUP('Special Numbers_AT'!$AB$2,'Special Numbers_AT'!$AL$7:$AM$7,2,0)&amp;" "&amp;ROUNDUP('VG working'!F1394*HLOOKUP('Special Numbers_AT'!$AB$2,'Special Numbers_AT'!$AC$2:$AI$3,2,0),4)</f>
        <v>€ 1.8023</v>
      </c>
      <c r="G1394" s="78" t="str">
        <f>VLOOKUP('Special Numbers_AT'!$AB$2,'Special Numbers_AT'!$AL$7:$AM$7,2,0)&amp;" "&amp;ROUNDUP('VG working'!G1394*HLOOKUP('Special Numbers_AT'!$AB$2,'Special Numbers_AT'!$AC$2:$AI$3,2,0),4)</f>
        <v>€ 1.8023</v>
      </c>
    </row>
    <row r="1395" spans="2:7" hidden="1" x14ac:dyDescent="0.35">
      <c r="B1395" s="78" t="s">
        <v>1817</v>
      </c>
      <c r="C1395" s="77" t="s">
        <v>27</v>
      </c>
      <c r="D1395" s="77" t="s">
        <v>2206</v>
      </c>
      <c r="E1395" s="77" t="s">
        <v>2207</v>
      </c>
      <c r="F1395" s="78" t="str">
        <f>VLOOKUP('Special Numbers_AT'!$AB$2,'Special Numbers_AT'!$AL$7:$AM$7,2,0)&amp;" "&amp;ROUNDUP('VG working'!F1395*HLOOKUP('Special Numbers_AT'!$AB$2,'Special Numbers_AT'!$AC$2:$AI$3,2,0),4)</f>
        <v>€ 1.8023</v>
      </c>
      <c r="G1395" s="78" t="str">
        <f>VLOOKUP('Special Numbers_AT'!$AB$2,'Special Numbers_AT'!$AL$7:$AM$7,2,0)&amp;" "&amp;ROUNDUP('VG working'!G1395*HLOOKUP('Special Numbers_AT'!$AB$2,'Special Numbers_AT'!$AC$2:$AI$3,2,0),4)</f>
        <v>€ 1.8023</v>
      </c>
    </row>
    <row r="1396" spans="2:7" hidden="1" x14ac:dyDescent="0.35">
      <c r="B1396" s="78" t="s">
        <v>1817</v>
      </c>
      <c r="C1396" s="77" t="s">
        <v>27</v>
      </c>
      <c r="D1396" s="77" t="s">
        <v>2041</v>
      </c>
      <c r="E1396" s="77" t="s">
        <v>2042</v>
      </c>
      <c r="F1396" s="78" t="str">
        <f>VLOOKUP('Special Numbers_AT'!$AB$2,'Special Numbers_AT'!$AL$7:$AM$7,2,0)&amp;" "&amp;ROUNDUP('VG working'!F1396*HLOOKUP('Special Numbers_AT'!$AB$2,'Special Numbers_AT'!$AC$2:$AI$3,2,0),4)</f>
        <v>€ 1.8023</v>
      </c>
      <c r="G1396" s="78" t="str">
        <f>VLOOKUP('Special Numbers_AT'!$AB$2,'Special Numbers_AT'!$AL$7:$AM$7,2,0)&amp;" "&amp;ROUNDUP('VG working'!G1396*HLOOKUP('Special Numbers_AT'!$AB$2,'Special Numbers_AT'!$AC$2:$AI$3,2,0),4)</f>
        <v>€ 1.8023</v>
      </c>
    </row>
    <row r="1397" spans="2:7" hidden="1" x14ac:dyDescent="0.35">
      <c r="B1397" s="78" t="s">
        <v>1817</v>
      </c>
      <c r="C1397" s="77" t="s">
        <v>27</v>
      </c>
      <c r="D1397" s="77" t="s">
        <v>2043</v>
      </c>
      <c r="E1397" s="77" t="s">
        <v>2044</v>
      </c>
      <c r="F1397" s="78" t="str">
        <f>VLOOKUP('Special Numbers_AT'!$AB$2,'Special Numbers_AT'!$AL$7:$AM$7,2,0)&amp;" "&amp;ROUNDUP('VG working'!F1397*HLOOKUP('Special Numbers_AT'!$AB$2,'Special Numbers_AT'!$AC$2:$AI$3,2,0),4)</f>
        <v>€ 1.8023</v>
      </c>
      <c r="G1397" s="78" t="str">
        <f>VLOOKUP('Special Numbers_AT'!$AB$2,'Special Numbers_AT'!$AL$7:$AM$7,2,0)&amp;" "&amp;ROUNDUP('VG working'!G1397*HLOOKUP('Special Numbers_AT'!$AB$2,'Special Numbers_AT'!$AC$2:$AI$3,2,0),4)</f>
        <v>€ 1.8023</v>
      </c>
    </row>
    <row r="1398" spans="2:7" hidden="1" x14ac:dyDescent="0.35">
      <c r="B1398" s="78" t="s">
        <v>1817</v>
      </c>
      <c r="C1398" s="77" t="s">
        <v>27</v>
      </c>
      <c r="D1398" s="77" t="s">
        <v>2045</v>
      </c>
      <c r="E1398" s="77" t="s">
        <v>2046</v>
      </c>
      <c r="F1398" s="78" t="str">
        <f>VLOOKUP('Special Numbers_AT'!$AB$2,'Special Numbers_AT'!$AL$7:$AM$7,2,0)&amp;" "&amp;ROUNDUP('VG working'!F1398*HLOOKUP('Special Numbers_AT'!$AB$2,'Special Numbers_AT'!$AC$2:$AI$3,2,0),4)</f>
        <v>€ 1.8023</v>
      </c>
      <c r="G1398" s="78" t="str">
        <f>VLOOKUP('Special Numbers_AT'!$AB$2,'Special Numbers_AT'!$AL$7:$AM$7,2,0)&amp;" "&amp;ROUNDUP('VG working'!G1398*HLOOKUP('Special Numbers_AT'!$AB$2,'Special Numbers_AT'!$AC$2:$AI$3,2,0),4)</f>
        <v>€ 1.8023</v>
      </c>
    </row>
    <row r="1399" spans="2:7" hidden="1" x14ac:dyDescent="0.35">
      <c r="B1399" s="78" t="s">
        <v>1817</v>
      </c>
      <c r="C1399" s="77" t="s">
        <v>27</v>
      </c>
      <c r="D1399" s="77" t="s">
        <v>2208</v>
      </c>
      <c r="E1399" s="77" t="s">
        <v>2209</v>
      </c>
      <c r="F1399" s="78" t="str">
        <f>VLOOKUP('Special Numbers_AT'!$AB$2,'Special Numbers_AT'!$AL$7:$AM$7,2,0)&amp;" "&amp;ROUNDUP('VG working'!F1399*HLOOKUP('Special Numbers_AT'!$AB$2,'Special Numbers_AT'!$AC$2:$AI$3,2,0),4)</f>
        <v>€ 1.8023</v>
      </c>
      <c r="G1399" s="78" t="str">
        <f>VLOOKUP('Special Numbers_AT'!$AB$2,'Special Numbers_AT'!$AL$7:$AM$7,2,0)&amp;" "&amp;ROUNDUP('VG working'!G1399*HLOOKUP('Special Numbers_AT'!$AB$2,'Special Numbers_AT'!$AC$2:$AI$3,2,0),4)</f>
        <v>€ 1.8023</v>
      </c>
    </row>
    <row r="1400" spans="2:7" hidden="1" x14ac:dyDescent="0.35">
      <c r="B1400" s="78" t="s">
        <v>1817</v>
      </c>
      <c r="C1400" s="77" t="s">
        <v>27</v>
      </c>
      <c r="D1400" s="77" t="s">
        <v>2210</v>
      </c>
      <c r="E1400" s="77" t="s">
        <v>2211</v>
      </c>
      <c r="F1400" s="78" t="str">
        <f>VLOOKUP('Special Numbers_AT'!$AB$2,'Special Numbers_AT'!$AL$7:$AM$7,2,0)&amp;" "&amp;ROUNDUP('VG working'!F1400*HLOOKUP('Special Numbers_AT'!$AB$2,'Special Numbers_AT'!$AC$2:$AI$3,2,0),4)</f>
        <v>€ 1.8023</v>
      </c>
      <c r="G1400" s="78" t="str">
        <f>VLOOKUP('Special Numbers_AT'!$AB$2,'Special Numbers_AT'!$AL$7:$AM$7,2,0)&amp;" "&amp;ROUNDUP('VG working'!G1400*HLOOKUP('Special Numbers_AT'!$AB$2,'Special Numbers_AT'!$AC$2:$AI$3,2,0),4)</f>
        <v>€ 1.8023</v>
      </c>
    </row>
    <row r="1401" spans="2:7" hidden="1" x14ac:dyDescent="0.35">
      <c r="B1401" s="78" t="s">
        <v>1816</v>
      </c>
      <c r="C1401" s="77" t="s">
        <v>27</v>
      </c>
      <c r="D1401" s="77" t="s">
        <v>2212</v>
      </c>
      <c r="E1401" s="77" t="s">
        <v>2213</v>
      </c>
      <c r="F1401" s="78" t="str">
        <f>VLOOKUP('Special Numbers_AT'!$AB$2,'Special Numbers_AT'!$AL$7:$AM$7,2,0)&amp;" "&amp;ROUNDUP('VG working'!F1401*HLOOKUP('Special Numbers_AT'!$AB$2,'Special Numbers_AT'!$AC$2:$AI$3,2,0),4)</f>
        <v>€ 1.5013</v>
      </c>
      <c r="G1401" s="78" t="str">
        <f>VLOOKUP('Special Numbers_AT'!$AB$2,'Special Numbers_AT'!$AL$7:$AM$7,2,0)&amp;" "&amp;ROUNDUP('VG working'!G1401*HLOOKUP('Special Numbers_AT'!$AB$2,'Special Numbers_AT'!$AC$2:$AI$3,2,0),4)</f>
        <v>€ 1.5013</v>
      </c>
    </row>
    <row r="1402" spans="2:7" hidden="1" x14ac:dyDescent="0.35">
      <c r="B1402" s="78" t="s">
        <v>1817</v>
      </c>
      <c r="C1402" s="77" t="s">
        <v>27</v>
      </c>
      <c r="D1402" s="77" t="s">
        <v>2214</v>
      </c>
      <c r="E1402" s="77" t="s">
        <v>2215</v>
      </c>
      <c r="F1402" s="78" t="str">
        <f>VLOOKUP('Special Numbers_AT'!$AB$2,'Special Numbers_AT'!$AL$7:$AM$7,2,0)&amp;" "&amp;ROUNDUP('VG working'!F1402*HLOOKUP('Special Numbers_AT'!$AB$2,'Special Numbers_AT'!$AC$2:$AI$3,2,0),4)</f>
        <v>€ 1.8023</v>
      </c>
      <c r="G1402" s="78" t="str">
        <f>VLOOKUP('Special Numbers_AT'!$AB$2,'Special Numbers_AT'!$AL$7:$AM$7,2,0)&amp;" "&amp;ROUNDUP('VG working'!G1402*HLOOKUP('Special Numbers_AT'!$AB$2,'Special Numbers_AT'!$AC$2:$AI$3,2,0),4)</f>
        <v>€ 1.8023</v>
      </c>
    </row>
    <row r="1403" spans="2:7" hidden="1" x14ac:dyDescent="0.35">
      <c r="B1403" s="78" t="s">
        <v>1805</v>
      </c>
      <c r="C1403" s="77" t="s">
        <v>27</v>
      </c>
      <c r="D1403" s="77" t="s">
        <v>2216</v>
      </c>
      <c r="E1403" s="77" t="s">
        <v>2217</v>
      </c>
      <c r="F1403" s="78" t="str">
        <f>VLOOKUP('Special Numbers_AT'!$AB$2,'Special Numbers_AT'!$AL$7:$AM$7,2,0)&amp;" "&amp;ROUNDUP('VG working'!F1403*HLOOKUP('Special Numbers_AT'!$AB$2,'Special Numbers_AT'!$AC$2:$AI$3,2,0),4)</f>
        <v>€ 0.6057</v>
      </c>
      <c r="G1403" s="78" t="str">
        <f>VLOOKUP('Special Numbers_AT'!$AB$2,'Special Numbers_AT'!$AL$7:$AM$7,2,0)&amp;" "&amp;ROUNDUP('VG working'!G1403*HLOOKUP('Special Numbers_AT'!$AB$2,'Special Numbers_AT'!$AC$2:$AI$3,2,0),4)</f>
        <v>€ 0.6057</v>
      </c>
    </row>
    <row r="1404" spans="2:7" hidden="1" x14ac:dyDescent="0.35">
      <c r="B1404" s="78" t="s">
        <v>1805</v>
      </c>
      <c r="C1404" s="77" t="s">
        <v>27</v>
      </c>
      <c r="D1404" s="77" t="s">
        <v>2218</v>
      </c>
      <c r="E1404" s="77" t="s">
        <v>2219</v>
      </c>
      <c r="F1404" s="78" t="str">
        <f>VLOOKUP('Special Numbers_AT'!$AB$2,'Special Numbers_AT'!$AL$7:$AM$7,2,0)&amp;" "&amp;ROUNDUP('VG working'!F1404*HLOOKUP('Special Numbers_AT'!$AB$2,'Special Numbers_AT'!$AC$2:$AI$3,2,0),4)</f>
        <v>€ 0.6057</v>
      </c>
      <c r="G1404" s="78" t="str">
        <f>VLOOKUP('Special Numbers_AT'!$AB$2,'Special Numbers_AT'!$AL$7:$AM$7,2,0)&amp;" "&amp;ROUNDUP('VG working'!G1404*HLOOKUP('Special Numbers_AT'!$AB$2,'Special Numbers_AT'!$AC$2:$AI$3,2,0),4)</f>
        <v>€ 0.6057</v>
      </c>
    </row>
    <row r="1405" spans="2:7" hidden="1" x14ac:dyDescent="0.35">
      <c r="B1405" s="78" t="s">
        <v>1805</v>
      </c>
      <c r="C1405" s="77" t="s">
        <v>27</v>
      </c>
      <c r="D1405" s="77" t="s">
        <v>1235</v>
      </c>
      <c r="E1405" s="77" t="s">
        <v>1236</v>
      </c>
      <c r="F1405" s="78" t="str">
        <f>VLOOKUP('Special Numbers_AT'!$AB$2,'Special Numbers_AT'!$AL$7:$AM$7,2,0)&amp;" "&amp;ROUNDUP('VG working'!F1405*HLOOKUP('Special Numbers_AT'!$AB$2,'Special Numbers_AT'!$AC$2:$AI$3,2,0),4)</f>
        <v>€ 0.6057</v>
      </c>
      <c r="G1405" s="78" t="str">
        <f>VLOOKUP('Special Numbers_AT'!$AB$2,'Special Numbers_AT'!$AL$7:$AM$7,2,0)&amp;" "&amp;ROUNDUP('VG working'!G1405*HLOOKUP('Special Numbers_AT'!$AB$2,'Special Numbers_AT'!$AC$2:$AI$3,2,0),4)</f>
        <v>€ 0.6057</v>
      </c>
    </row>
    <row r="1406" spans="2:7" hidden="1" x14ac:dyDescent="0.35">
      <c r="B1406" s="78" t="s">
        <v>1806</v>
      </c>
      <c r="C1406" s="77" t="s">
        <v>27</v>
      </c>
      <c r="D1406" s="77" t="s">
        <v>2220</v>
      </c>
      <c r="E1406" s="77" t="s">
        <v>2221</v>
      </c>
      <c r="F1406" s="78" t="str">
        <f>VLOOKUP('Special Numbers_AT'!$AB$2,'Special Numbers_AT'!$AL$7:$AM$7,2,0)&amp;" "&amp;ROUNDUP('VG working'!F1406*HLOOKUP('Special Numbers_AT'!$AB$2,'Special Numbers_AT'!$AC$2:$AI$3,2,0),4)</f>
        <v>€ 0.6759</v>
      </c>
      <c r="G1406" s="78" t="str">
        <f>VLOOKUP('Special Numbers_AT'!$AB$2,'Special Numbers_AT'!$AL$7:$AM$7,2,0)&amp;" "&amp;ROUNDUP('VG working'!G1406*HLOOKUP('Special Numbers_AT'!$AB$2,'Special Numbers_AT'!$AC$2:$AI$3,2,0),4)</f>
        <v>€ 0.6759</v>
      </c>
    </row>
    <row r="1407" spans="2:7" hidden="1" x14ac:dyDescent="0.35">
      <c r="B1407" s="78" t="s">
        <v>1806</v>
      </c>
      <c r="C1407" s="77" t="s">
        <v>27</v>
      </c>
      <c r="D1407" s="77" t="s">
        <v>2222</v>
      </c>
      <c r="E1407" s="77" t="s">
        <v>2223</v>
      </c>
      <c r="F1407" s="78" t="str">
        <f>VLOOKUP('Special Numbers_AT'!$AB$2,'Special Numbers_AT'!$AL$7:$AM$7,2,0)&amp;" "&amp;ROUNDUP('VG working'!F1407*HLOOKUP('Special Numbers_AT'!$AB$2,'Special Numbers_AT'!$AC$2:$AI$3,2,0),4)</f>
        <v>€ 0.6759</v>
      </c>
      <c r="G1407" s="78" t="str">
        <f>VLOOKUP('Special Numbers_AT'!$AB$2,'Special Numbers_AT'!$AL$7:$AM$7,2,0)&amp;" "&amp;ROUNDUP('VG working'!G1407*HLOOKUP('Special Numbers_AT'!$AB$2,'Special Numbers_AT'!$AC$2:$AI$3,2,0),4)</f>
        <v>€ 0.6759</v>
      </c>
    </row>
    <row r="1408" spans="2:7" hidden="1" x14ac:dyDescent="0.35">
      <c r="B1408" s="78" t="s">
        <v>1806</v>
      </c>
      <c r="C1408" s="77" t="s">
        <v>27</v>
      </c>
      <c r="D1408" s="77" t="s">
        <v>1242</v>
      </c>
      <c r="E1408" s="77" t="s">
        <v>1243</v>
      </c>
      <c r="F1408" s="78" t="str">
        <f>VLOOKUP('Special Numbers_AT'!$AB$2,'Special Numbers_AT'!$AL$7:$AM$7,2,0)&amp;" "&amp;ROUNDUP('VG working'!F1408*HLOOKUP('Special Numbers_AT'!$AB$2,'Special Numbers_AT'!$AC$2:$AI$3,2,0),4)</f>
        <v>€ 0.6759</v>
      </c>
      <c r="G1408" s="78" t="str">
        <f>VLOOKUP('Special Numbers_AT'!$AB$2,'Special Numbers_AT'!$AL$7:$AM$7,2,0)&amp;" "&amp;ROUNDUP('VG working'!G1408*HLOOKUP('Special Numbers_AT'!$AB$2,'Special Numbers_AT'!$AC$2:$AI$3,2,0),4)</f>
        <v>€ 0.6759</v>
      </c>
    </row>
    <row r="1409" spans="2:7" hidden="1" x14ac:dyDescent="0.35">
      <c r="B1409" s="78" t="s">
        <v>1806</v>
      </c>
      <c r="C1409" s="77" t="s">
        <v>27</v>
      </c>
      <c r="D1409" s="77" t="s">
        <v>472</v>
      </c>
      <c r="E1409" s="77" t="s">
        <v>473</v>
      </c>
      <c r="F1409" s="78" t="str">
        <f>VLOOKUP('Special Numbers_AT'!$AB$2,'Special Numbers_AT'!$AL$7:$AM$7,2,0)&amp;" "&amp;ROUNDUP('VG working'!F1409*HLOOKUP('Special Numbers_AT'!$AB$2,'Special Numbers_AT'!$AC$2:$AI$3,2,0),4)</f>
        <v>€ 0.6759</v>
      </c>
      <c r="G1409" s="78" t="str">
        <f>VLOOKUP('Special Numbers_AT'!$AB$2,'Special Numbers_AT'!$AL$7:$AM$7,2,0)&amp;" "&amp;ROUNDUP('VG working'!G1409*HLOOKUP('Special Numbers_AT'!$AB$2,'Special Numbers_AT'!$AC$2:$AI$3,2,0),4)</f>
        <v>€ 0.6759</v>
      </c>
    </row>
    <row r="1410" spans="2:7" hidden="1" x14ac:dyDescent="0.35">
      <c r="B1410" s="78" t="s">
        <v>1807</v>
      </c>
      <c r="C1410" s="77" t="s">
        <v>27</v>
      </c>
      <c r="D1410" s="77" t="s">
        <v>1347</v>
      </c>
      <c r="E1410" s="77" t="s">
        <v>1348</v>
      </c>
      <c r="F1410" s="78" t="str">
        <f>VLOOKUP('Special Numbers_AT'!$AB$2,'Special Numbers_AT'!$AL$7:$AM$7,2,0)&amp;" "&amp;ROUNDUP('VG working'!F1410*HLOOKUP('Special Numbers_AT'!$AB$2,'Special Numbers_AT'!$AC$2:$AI$3,2,0),4)</f>
        <v>€ 0.7268</v>
      </c>
      <c r="G1410" s="78" t="str">
        <f>VLOOKUP('Special Numbers_AT'!$AB$2,'Special Numbers_AT'!$AL$7:$AM$7,2,0)&amp;" "&amp;ROUNDUP('VG working'!G1410*HLOOKUP('Special Numbers_AT'!$AB$2,'Special Numbers_AT'!$AC$2:$AI$3,2,0),4)</f>
        <v>€ 0.7268</v>
      </c>
    </row>
    <row r="1411" spans="2:7" hidden="1" x14ac:dyDescent="0.35">
      <c r="B1411" s="78" t="s">
        <v>1807</v>
      </c>
      <c r="C1411" s="77" t="s">
        <v>27</v>
      </c>
      <c r="D1411" s="77" t="s">
        <v>1379</v>
      </c>
      <c r="E1411" s="77" t="s">
        <v>1380</v>
      </c>
      <c r="F1411" s="78" t="str">
        <f>VLOOKUP('Special Numbers_AT'!$AB$2,'Special Numbers_AT'!$AL$7:$AM$7,2,0)&amp;" "&amp;ROUNDUP('VG working'!F1411*HLOOKUP('Special Numbers_AT'!$AB$2,'Special Numbers_AT'!$AC$2:$AI$3,2,0),4)</f>
        <v>€ 0.7268</v>
      </c>
      <c r="G1411" s="78" t="str">
        <f>VLOOKUP('Special Numbers_AT'!$AB$2,'Special Numbers_AT'!$AL$7:$AM$7,2,0)&amp;" "&amp;ROUNDUP('VG working'!G1411*HLOOKUP('Special Numbers_AT'!$AB$2,'Special Numbers_AT'!$AC$2:$AI$3,2,0),4)</f>
        <v>€ 0.7268</v>
      </c>
    </row>
    <row r="1412" spans="2:7" hidden="1" x14ac:dyDescent="0.35">
      <c r="B1412" s="78" t="s">
        <v>1807</v>
      </c>
      <c r="C1412" s="77" t="s">
        <v>27</v>
      </c>
      <c r="D1412" s="77" t="s">
        <v>1383</v>
      </c>
      <c r="E1412" s="77" t="s">
        <v>1384</v>
      </c>
      <c r="F1412" s="78" t="str">
        <f>VLOOKUP('Special Numbers_AT'!$AB$2,'Special Numbers_AT'!$AL$7:$AM$7,2,0)&amp;" "&amp;ROUNDUP('VG working'!F1412*HLOOKUP('Special Numbers_AT'!$AB$2,'Special Numbers_AT'!$AC$2:$AI$3,2,0),4)</f>
        <v>€ 0.7268</v>
      </c>
      <c r="G1412" s="78" t="str">
        <f>VLOOKUP('Special Numbers_AT'!$AB$2,'Special Numbers_AT'!$AL$7:$AM$7,2,0)&amp;" "&amp;ROUNDUP('VG working'!G1412*HLOOKUP('Special Numbers_AT'!$AB$2,'Special Numbers_AT'!$AC$2:$AI$3,2,0),4)</f>
        <v>€ 0.7268</v>
      </c>
    </row>
    <row r="1413" spans="2:7" hidden="1" x14ac:dyDescent="0.35">
      <c r="B1413" s="78" t="s">
        <v>1807</v>
      </c>
      <c r="C1413" s="77" t="s">
        <v>27</v>
      </c>
      <c r="D1413" s="77" t="s">
        <v>2224</v>
      </c>
      <c r="E1413" s="77" t="s">
        <v>2225</v>
      </c>
      <c r="F1413" s="78" t="str">
        <f>VLOOKUP('Special Numbers_AT'!$AB$2,'Special Numbers_AT'!$AL$7:$AM$7,2,0)&amp;" "&amp;ROUNDUP('VG working'!F1413*HLOOKUP('Special Numbers_AT'!$AB$2,'Special Numbers_AT'!$AC$2:$AI$3,2,0),4)</f>
        <v>€ 0.7268</v>
      </c>
      <c r="G1413" s="78" t="str">
        <f>VLOOKUP('Special Numbers_AT'!$AB$2,'Special Numbers_AT'!$AL$7:$AM$7,2,0)&amp;" "&amp;ROUNDUP('VG working'!G1413*HLOOKUP('Special Numbers_AT'!$AB$2,'Special Numbers_AT'!$AC$2:$AI$3,2,0),4)</f>
        <v>€ 0.7268</v>
      </c>
    </row>
    <row r="1414" spans="2:7" hidden="1" x14ac:dyDescent="0.35">
      <c r="B1414" s="78" t="s">
        <v>1807</v>
      </c>
      <c r="C1414" s="77" t="s">
        <v>27</v>
      </c>
      <c r="D1414" s="77" t="s">
        <v>2226</v>
      </c>
      <c r="E1414" s="77" t="s">
        <v>2227</v>
      </c>
      <c r="F1414" s="78" t="str">
        <f>VLOOKUP('Special Numbers_AT'!$AB$2,'Special Numbers_AT'!$AL$7:$AM$7,2,0)&amp;" "&amp;ROUNDUP('VG working'!F1414*HLOOKUP('Special Numbers_AT'!$AB$2,'Special Numbers_AT'!$AC$2:$AI$3,2,0),4)</f>
        <v>€ 0.7268</v>
      </c>
      <c r="G1414" s="78" t="str">
        <f>VLOOKUP('Special Numbers_AT'!$AB$2,'Special Numbers_AT'!$AL$7:$AM$7,2,0)&amp;" "&amp;ROUNDUP('VG working'!G1414*HLOOKUP('Special Numbers_AT'!$AB$2,'Special Numbers_AT'!$AC$2:$AI$3,2,0),4)</f>
        <v>€ 0.7268</v>
      </c>
    </row>
    <row r="1415" spans="2:7" hidden="1" x14ac:dyDescent="0.35">
      <c r="B1415" s="78" t="s">
        <v>1807</v>
      </c>
      <c r="C1415" s="77" t="s">
        <v>27</v>
      </c>
      <c r="D1415" s="77" t="s">
        <v>512</v>
      </c>
      <c r="E1415" s="77" t="s">
        <v>513</v>
      </c>
      <c r="F1415" s="78" t="str">
        <f>VLOOKUP('Special Numbers_AT'!$AB$2,'Special Numbers_AT'!$AL$7:$AM$7,2,0)&amp;" "&amp;ROUNDUP('VG working'!F1415*HLOOKUP('Special Numbers_AT'!$AB$2,'Special Numbers_AT'!$AC$2:$AI$3,2,0),4)</f>
        <v>€ 0.7268</v>
      </c>
      <c r="G1415" s="78" t="str">
        <f>VLOOKUP('Special Numbers_AT'!$AB$2,'Special Numbers_AT'!$AL$7:$AM$7,2,0)&amp;" "&amp;ROUNDUP('VG working'!G1415*HLOOKUP('Special Numbers_AT'!$AB$2,'Special Numbers_AT'!$AC$2:$AI$3,2,0),4)</f>
        <v>€ 0.7268</v>
      </c>
    </row>
    <row r="1416" spans="2:7" hidden="1" x14ac:dyDescent="0.35">
      <c r="B1416" s="78" t="s">
        <v>1807</v>
      </c>
      <c r="C1416" s="77" t="s">
        <v>27</v>
      </c>
      <c r="D1416" s="77" t="s">
        <v>2228</v>
      </c>
      <c r="E1416" s="77" t="s">
        <v>2229</v>
      </c>
      <c r="F1416" s="78" t="str">
        <f>VLOOKUP('Special Numbers_AT'!$AB$2,'Special Numbers_AT'!$AL$7:$AM$7,2,0)&amp;" "&amp;ROUNDUP('VG working'!F1416*HLOOKUP('Special Numbers_AT'!$AB$2,'Special Numbers_AT'!$AC$2:$AI$3,2,0),4)</f>
        <v>€ 0.7268</v>
      </c>
      <c r="G1416" s="78" t="str">
        <f>VLOOKUP('Special Numbers_AT'!$AB$2,'Special Numbers_AT'!$AL$7:$AM$7,2,0)&amp;" "&amp;ROUNDUP('VG working'!G1416*HLOOKUP('Special Numbers_AT'!$AB$2,'Special Numbers_AT'!$AC$2:$AI$3,2,0),4)</f>
        <v>€ 0.7268</v>
      </c>
    </row>
    <row r="1417" spans="2:7" hidden="1" x14ac:dyDescent="0.35">
      <c r="B1417" s="78" t="s">
        <v>1807</v>
      </c>
      <c r="C1417" s="77" t="s">
        <v>27</v>
      </c>
      <c r="D1417" s="77" t="s">
        <v>1516</v>
      </c>
      <c r="E1417" s="77" t="s">
        <v>1517</v>
      </c>
      <c r="F1417" s="78" t="str">
        <f>VLOOKUP('Special Numbers_AT'!$AB$2,'Special Numbers_AT'!$AL$7:$AM$7,2,0)&amp;" "&amp;ROUNDUP('VG working'!F1417*HLOOKUP('Special Numbers_AT'!$AB$2,'Special Numbers_AT'!$AC$2:$AI$3,2,0),4)</f>
        <v>€ 0.7268</v>
      </c>
      <c r="G1417" s="78" t="str">
        <f>VLOOKUP('Special Numbers_AT'!$AB$2,'Special Numbers_AT'!$AL$7:$AM$7,2,0)&amp;" "&amp;ROUNDUP('VG working'!G1417*HLOOKUP('Special Numbers_AT'!$AB$2,'Special Numbers_AT'!$AC$2:$AI$3,2,0),4)</f>
        <v>€ 0.7268</v>
      </c>
    </row>
    <row r="1418" spans="2:7" hidden="1" x14ac:dyDescent="0.35">
      <c r="B1418" s="78" t="s">
        <v>1807</v>
      </c>
      <c r="C1418" s="77" t="s">
        <v>27</v>
      </c>
      <c r="D1418" s="77" t="s">
        <v>2230</v>
      </c>
      <c r="E1418" s="77" t="s">
        <v>2231</v>
      </c>
      <c r="F1418" s="78" t="str">
        <f>VLOOKUP('Special Numbers_AT'!$AB$2,'Special Numbers_AT'!$AL$7:$AM$7,2,0)&amp;" "&amp;ROUNDUP('VG working'!F1418*HLOOKUP('Special Numbers_AT'!$AB$2,'Special Numbers_AT'!$AC$2:$AI$3,2,0),4)</f>
        <v>€ 0.7268</v>
      </c>
      <c r="G1418" s="78" t="str">
        <f>VLOOKUP('Special Numbers_AT'!$AB$2,'Special Numbers_AT'!$AL$7:$AM$7,2,0)&amp;" "&amp;ROUNDUP('VG working'!G1418*HLOOKUP('Special Numbers_AT'!$AB$2,'Special Numbers_AT'!$AC$2:$AI$3,2,0),4)</f>
        <v>€ 0.7268</v>
      </c>
    </row>
    <row r="1419" spans="2:7" hidden="1" x14ac:dyDescent="0.35">
      <c r="B1419" s="78" t="s">
        <v>1808</v>
      </c>
      <c r="C1419" s="77" t="s">
        <v>27</v>
      </c>
      <c r="D1419" s="77" t="s">
        <v>2232</v>
      </c>
      <c r="E1419" s="77" t="s">
        <v>2233</v>
      </c>
      <c r="F1419" s="78" t="str">
        <f>VLOOKUP('Special Numbers_AT'!$AB$2,'Special Numbers_AT'!$AL$7:$AM$7,2,0)&amp;" "&amp;ROUNDUP('VG working'!F1419*HLOOKUP('Special Numbers_AT'!$AB$2,'Special Numbers_AT'!$AC$2:$AI$3,2,0),4)</f>
        <v>€ 0.9012</v>
      </c>
      <c r="G1419" s="78" t="str">
        <f>VLOOKUP('Special Numbers_AT'!$AB$2,'Special Numbers_AT'!$AL$7:$AM$7,2,0)&amp;" "&amp;ROUNDUP('VG working'!G1419*HLOOKUP('Special Numbers_AT'!$AB$2,'Special Numbers_AT'!$AC$2:$AI$3,2,0),4)</f>
        <v>€ 0.9012</v>
      </c>
    </row>
    <row r="1420" spans="2:7" hidden="1" x14ac:dyDescent="0.35">
      <c r="B1420" s="78" t="s">
        <v>1808</v>
      </c>
      <c r="C1420" s="77" t="s">
        <v>27</v>
      </c>
      <c r="D1420" s="77" t="s">
        <v>2234</v>
      </c>
      <c r="E1420" s="77" t="s">
        <v>2235</v>
      </c>
      <c r="F1420" s="78" t="str">
        <f>VLOOKUP('Special Numbers_AT'!$AB$2,'Special Numbers_AT'!$AL$7:$AM$7,2,0)&amp;" "&amp;ROUNDUP('VG working'!F1420*HLOOKUP('Special Numbers_AT'!$AB$2,'Special Numbers_AT'!$AC$2:$AI$3,2,0),4)</f>
        <v>€ 0.9012</v>
      </c>
      <c r="G1420" s="78" t="str">
        <f>VLOOKUP('Special Numbers_AT'!$AB$2,'Special Numbers_AT'!$AL$7:$AM$7,2,0)&amp;" "&amp;ROUNDUP('VG working'!G1420*HLOOKUP('Special Numbers_AT'!$AB$2,'Special Numbers_AT'!$AC$2:$AI$3,2,0),4)</f>
        <v>€ 0.9012</v>
      </c>
    </row>
    <row r="1421" spans="2:7" hidden="1" x14ac:dyDescent="0.35">
      <c r="B1421" s="78" t="s">
        <v>1808</v>
      </c>
      <c r="C1421" s="77" t="s">
        <v>27</v>
      </c>
      <c r="D1421" s="77" t="s">
        <v>1540</v>
      </c>
      <c r="E1421" s="77" t="s">
        <v>1541</v>
      </c>
      <c r="F1421" s="78" t="str">
        <f>VLOOKUP('Special Numbers_AT'!$AB$2,'Special Numbers_AT'!$AL$7:$AM$7,2,0)&amp;" "&amp;ROUNDUP('VG working'!F1421*HLOOKUP('Special Numbers_AT'!$AB$2,'Special Numbers_AT'!$AC$2:$AI$3,2,0),4)</f>
        <v>€ 0.9012</v>
      </c>
      <c r="G1421" s="78" t="str">
        <f>VLOOKUP('Special Numbers_AT'!$AB$2,'Special Numbers_AT'!$AL$7:$AM$7,2,0)&amp;" "&amp;ROUNDUP('VG working'!G1421*HLOOKUP('Special Numbers_AT'!$AB$2,'Special Numbers_AT'!$AC$2:$AI$3,2,0),4)</f>
        <v>€ 0.9012</v>
      </c>
    </row>
    <row r="1422" spans="2:7" hidden="1" x14ac:dyDescent="0.35">
      <c r="B1422" s="78" t="s">
        <v>1808</v>
      </c>
      <c r="C1422" s="77" t="s">
        <v>27</v>
      </c>
      <c r="D1422" s="77" t="s">
        <v>2236</v>
      </c>
      <c r="E1422" s="77" t="s">
        <v>2237</v>
      </c>
      <c r="F1422" s="78" t="str">
        <f>VLOOKUP('Special Numbers_AT'!$AB$2,'Special Numbers_AT'!$AL$7:$AM$7,2,0)&amp;" "&amp;ROUNDUP('VG working'!F1422*HLOOKUP('Special Numbers_AT'!$AB$2,'Special Numbers_AT'!$AC$2:$AI$3,2,0),4)</f>
        <v>€ 0.9012</v>
      </c>
      <c r="G1422" s="78" t="str">
        <f>VLOOKUP('Special Numbers_AT'!$AB$2,'Special Numbers_AT'!$AL$7:$AM$7,2,0)&amp;" "&amp;ROUNDUP('VG working'!G1422*HLOOKUP('Special Numbers_AT'!$AB$2,'Special Numbers_AT'!$AC$2:$AI$3,2,0),4)</f>
        <v>€ 0.9012</v>
      </c>
    </row>
    <row r="1423" spans="2:7" hidden="1" x14ac:dyDescent="0.35">
      <c r="B1423" s="78" t="s">
        <v>1808</v>
      </c>
      <c r="C1423" s="77" t="s">
        <v>27</v>
      </c>
      <c r="D1423" s="77" t="s">
        <v>2238</v>
      </c>
      <c r="E1423" s="77" t="s">
        <v>2239</v>
      </c>
      <c r="F1423" s="78" t="str">
        <f>VLOOKUP('Special Numbers_AT'!$AB$2,'Special Numbers_AT'!$AL$7:$AM$7,2,0)&amp;" "&amp;ROUNDUP('VG working'!F1423*HLOOKUP('Special Numbers_AT'!$AB$2,'Special Numbers_AT'!$AC$2:$AI$3,2,0),4)</f>
        <v>€ 0.9012</v>
      </c>
      <c r="G1423" s="78" t="str">
        <f>VLOOKUP('Special Numbers_AT'!$AB$2,'Special Numbers_AT'!$AL$7:$AM$7,2,0)&amp;" "&amp;ROUNDUP('VG working'!G1423*HLOOKUP('Special Numbers_AT'!$AB$2,'Special Numbers_AT'!$AC$2:$AI$3,2,0),4)</f>
        <v>€ 0.9012</v>
      </c>
    </row>
    <row r="1424" spans="2:7" hidden="1" x14ac:dyDescent="0.35">
      <c r="B1424" s="78" t="s">
        <v>1808</v>
      </c>
      <c r="C1424" s="77" t="s">
        <v>27</v>
      </c>
      <c r="D1424" s="77" t="s">
        <v>2240</v>
      </c>
      <c r="E1424" s="77" t="s">
        <v>2241</v>
      </c>
      <c r="F1424" s="78" t="str">
        <f>VLOOKUP('Special Numbers_AT'!$AB$2,'Special Numbers_AT'!$AL$7:$AM$7,2,0)&amp;" "&amp;ROUNDUP('VG working'!F1424*HLOOKUP('Special Numbers_AT'!$AB$2,'Special Numbers_AT'!$AC$2:$AI$3,2,0),4)</f>
        <v>€ 0.9012</v>
      </c>
      <c r="G1424" s="78" t="str">
        <f>VLOOKUP('Special Numbers_AT'!$AB$2,'Special Numbers_AT'!$AL$7:$AM$7,2,0)&amp;" "&amp;ROUNDUP('VG working'!G1424*HLOOKUP('Special Numbers_AT'!$AB$2,'Special Numbers_AT'!$AC$2:$AI$3,2,0),4)</f>
        <v>€ 0.9012</v>
      </c>
    </row>
    <row r="1425" spans="2:7" hidden="1" x14ac:dyDescent="0.35">
      <c r="B1425" s="78" t="s">
        <v>1817</v>
      </c>
      <c r="C1425" s="77" t="s">
        <v>27</v>
      </c>
      <c r="D1425" s="77" t="s">
        <v>1542</v>
      </c>
      <c r="E1425" s="77" t="s">
        <v>1542</v>
      </c>
      <c r="F1425" s="78" t="str">
        <f>VLOOKUP('Special Numbers_AT'!$AB$2,'Special Numbers_AT'!$AL$7:$AM$7,2,0)&amp;" "&amp;ROUNDUP('VG working'!F1425*HLOOKUP('Special Numbers_AT'!$AB$2,'Special Numbers_AT'!$AC$2:$AI$3,2,0),4)</f>
        <v>€ 1.8023</v>
      </c>
      <c r="G1425" s="78" t="str">
        <f>VLOOKUP('Special Numbers_AT'!$AB$2,'Special Numbers_AT'!$AL$7:$AM$7,2,0)&amp;" "&amp;ROUNDUP('VG working'!G1425*HLOOKUP('Special Numbers_AT'!$AB$2,'Special Numbers_AT'!$AC$2:$AI$3,2,0),4)</f>
        <v>€ 1.8023</v>
      </c>
    </row>
    <row r="1426" spans="2:7" hidden="1" x14ac:dyDescent="0.35">
      <c r="B1426" s="78" t="s">
        <v>1808</v>
      </c>
      <c r="C1426" s="77" t="s">
        <v>27</v>
      </c>
      <c r="D1426" s="77" t="s">
        <v>2242</v>
      </c>
      <c r="E1426" s="77" t="s">
        <v>2243</v>
      </c>
      <c r="F1426" s="78" t="str">
        <f>VLOOKUP('Special Numbers_AT'!$AB$2,'Special Numbers_AT'!$AL$7:$AM$7,2,0)&amp;" "&amp;ROUNDUP('VG working'!F1426*HLOOKUP('Special Numbers_AT'!$AB$2,'Special Numbers_AT'!$AC$2:$AI$3,2,0),4)</f>
        <v>€ 0.9012</v>
      </c>
      <c r="G1426" s="78" t="str">
        <f>VLOOKUP('Special Numbers_AT'!$AB$2,'Special Numbers_AT'!$AL$7:$AM$7,2,0)&amp;" "&amp;ROUNDUP('VG working'!G1426*HLOOKUP('Special Numbers_AT'!$AB$2,'Special Numbers_AT'!$AC$2:$AI$3,2,0),4)</f>
        <v>€ 0.9012</v>
      </c>
    </row>
    <row r="1427" spans="2:7" hidden="1" x14ac:dyDescent="0.35">
      <c r="B1427" s="78" t="s">
        <v>1808</v>
      </c>
      <c r="C1427" s="77" t="s">
        <v>27</v>
      </c>
      <c r="D1427" s="77" t="s">
        <v>2244</v>
      </c>
      <c r="E1427" s="77" t="s">
        <v>2245</v>
      </c>
      <c r="F1427" s="78" t="str">
        <f>VLOOKUP('Special Numbers_AT'!$AB$2,'Special Numbers_AT'!$AL$7:$AM$7,2,0)&amp;" "&amp;ROUNDUP('VG working'!F1427*HLOOKUP('Special Numbers_AT'!$AB$2,'Special Numbers_AT'!$AC$2:$AI$3,2,0),4)</f>
        <v>€ 0.9012</v>
      </c>
      <c r="G1427" s="78" t="str">
        <f>VLOOKUP('Special Numbers_AT'!$AB$2,'Special Numbers_AT'!$AL$7:$AM$7,2,0)&amp;" "&amp;ROUNDUP('VG working'!G1427*HLOOKUP('Special Numbers_AT'!$AB$2,'Special Numbers_AT'!$AC$2:$AI$3,2,0),4)</f>
        <v>€ 0.9012</v>
      </c>
    </row>
    <row r="1428" spans="2:7" hidden="1" x14ac:dyDescent="0.35">
      <c r="B1428" s="78" t="s">
        <v>1808</v>
      </c>
      <c r="C1428" s="77" t="s">
        <v>27</v>
      </c>
      <c r="D1428" s="77" t="s">
        <v>2246</v>
      </c>
      <c r="E1428" s="77" t="s">
        <v>2247</v>
      </c>
      <c r="F1428" s="78" t="str">
        <f>VLOOKUP('Special Numbers_AT'!$AB$2,'Special Numbers_AT'!$AL$7:$AM$7,2,0)&amp;" "&amp;ROUNDUP('VG working'!F1428*HLOOKUP('Special Numbers_AT'!$AB$2,'Special Numbers_AT'!$AC$2:$AI$3,2,0),4)</f>
        <v>€ 0.9012</v>
      </c>
      <c r="G1428" s="78" t="str">
        <f>VLOOKUP('Special Numbers_AT'!$AB$2,'Special Numbers_AT'!$AL$7:$AM$7,2,0)&amp;" "&amp;ROUNDUP('VG working'!G1428*HLOOKUP('Special Numbers_AT'!$AB$2,'Special Numbers_AT'!$AC$2:$AI$3,2,0),4)</f>
        <v>€ 0.9012</v>
      </c>
    </row>
    <row r="1429" spans="2:7" hidden="1" x14ac:dyDescent="0.35">
      <c r="B1429" s="78" t="s">
        <v>1808</v>
      </c>
      <c r="C1429" s="77" t="s">
        <v>27</v>
      </c>
      <c r="D1429" s="77" t="s">
        <v>1547</v>
      </c>
      <c r="E1429" s="77" t="s">
        <v>1548</v>
      </c>
      <c r="F1429" s="78" t="str">
        <f>VLOOKUP('Special Numbers_AT'!$AB$2,'Special Numbers_AT'!$AL$7:$AM$7,2,0)&amp;" "&amp;ROUNDUP('VG working'!F1429*HLOOKUP('Special Numbers_AT'!$AB$2,'Special Numbers_AT'!$AC$2:$AI$3,2,0),4)</f>
        <v>€ 0.9012</v>
      </c>
      <c r="G1429" s="78" t="str">
        <f>VLOOKUP('Special Numbers_AT'!$AB$2,'Special Numbers_AT'!$AL$7:$AM$7,2,0)&amp;" "&amp;ROUNDUP('VG working'!G1429*HLOOKUP('Special Numbers_AT'!$AB$2,'Special Numbers_AT'!$AC$2:$AI$3,2,0),4)</f>
        <v>€ 0.9012</v>
      </c>
    </row>
    <row r="1430" spans="2:7" hidden="1" x14ac:dyDescent="0.35">
      <c r="B1430" s="78" t="s">
        <v>1817</v>
      </c>
      <c r="C1430" s="77" t="s">
        <v>27</v>
      </c>
      <c r="D1430" s="77" t="s">
        <v>525</v>
      </c>
      <c r="E1430" s="77" t="s">
        <v>526</v>
      </c>
      <c r="F1430" s="78" t="str">
        <f>VLOOKUP('Special Numbers_AT'!$AB$2,'Special Numbers_AT'!$AL$7:$AM$7,2,0)&amp;" "&amp;ROUNDUP('VG working'!F1430*HLOOKUP('Special Numbers_AT'!$AB$2,'Special Numbers_AT'!$AC$2:$AI$3,2,0),4)</f>
        <v>€ 1.8023</v>
      </c>
      <c r="G1430" s="78" t="str">
        <f>VLOOKUP('Special Numbers_AT'!$AB$2,'Special Numbers_AT'!$AL$7:$AM$7,2,0)&amp;" "&amp;ROUNDUP('VG working'!G1430*HLOOKUP('Special Numbers_AT'!$AB$2,'Special Numbers_AT'!$AC$2:$AI$3,2,0),4)</f>
        <v>€ 1.8023</v>
      </c>
    </row>
    <row r="1431" spans="2:7" hidden="1" x14ac:dyDescent="0.35">
      <c r="B1431" s="78" t="s">
        <v>1818</v>
      </c>
      <c r="C1431" s="77" t="s">
        <v>27</v>
      </c>
      <c r="D1431" s="77" t="s">
        <v>527</v>
      </c>
      <c r="E1431" s="77" t="s">
        <v>528</v>
      </c>
      <c r="F1431" s="78" t="str">
        <f>VLOOKUP('Special Numbers_AT'!$AB$2,'Special Numbers_AT'!$AL$7:$AM$7,2,0)&amp;" "&amp;ROUNDUP('VG working'!F1431*HLOOKUP('Special Numbers_AT'!$AB$2,'Special Numbers_AT'!$AC$2:$AI$3,2,0),4)</f>
        <v>€ 3.0281</v>
      </c>
      <c r="G1431" s="78" t="str">
        <f>VLOOKUP('Special Numbers_AT'!$AB$2,'Special Numbers_AT'!$AL$7:$AM$7,2,0)&amp;" "&amp;ROUNDUP('VG working'!G1431*HLOOKUP('Special Numbers_AT'!$AB$2,'Special Numbers_AT'!$AC$2:$AI$3,2,0),4)</f>
        <v>€ 3.0281</v>
      </c>
    </row>
    <row r="1432" spans="2:7" hidden="1" x14ac:dyDescent="0.35">
      <c r="B1432" s="78" t="s">
        <v>1817</v>
      </c>
      <c r="C1432" s="77" t="s">
        <v>27</v>
      </c>
      <c r="D1432" s="77" t="s">
        <v>1553</v>
      </c>
      <c r="E1432" s="77" t="s">
        <v>1554</v>
      </c>
      <c r="F1432" s="78" t="str">
        <f>VLOOKUP('Special Numbers_AT'!$AB$2,'Special Numbers_AT'!$AL$7:$AM$7,2,0)&amp;" "&amp;ROUNDUP('VG working'!F1432*HLOOKUP('Special Numbers_AT'!$AB$2,'Special Numbers_AT'!$AC$2:$AI$3,2,0),4)</f>
        <v>€ 1.8023</v>
      </c>
      <c r="G1432" s="78" t="str">
        <f>VLOOKUP('Special Numbers_AT'!$AB$2,'Special Numbers_AT'!$AL$7:$AM$7,2,0)&amp;" "&amp;ROUNDUP('VG working'!G1432*HLOOKUP('Special Numbers_AT'!$AB$2,'Special Numbers_AT'!$AC$2:$AI$3,2,0),4)</f>
        <v>€ 1.8023</v>
      </c>
    </row>
    <row r="1433" spans="2:7" hidden="1" x14ac:dyDescent="0.35">
      <c r="B1433" s="78" t="s">
        <v>1817</v>
      </c>
      <c r="C1433" s="77" t="s">
        <v>27</v>
      </c>
      <c r="D1433" s="77" t="s">
        <v>2248</v>
      </c>
      <c r="E1433" s="77" t="s">
        <v>2249</v>
      </c>
      <c r="F1433" s="78" t="str">
        <f>VLOOKUP('Special Numbers_AT'!$AB$2,'Special Numbers_AT'!$AL$7:$AM$7,2,0)&amp;" "&amp;ROUNDUP('VG working'!F1433*HLOOKUP('Special Numbers_AT'!$AB$2,'Special Numbers_AT'!$AC$2:$AI$3,2,0),4)</f>
        <v>€ 1.8023</v>
      </c>
      <c r="G1433" s="78" t="str">
        <f>VLOOKUP('Special Numbers_AT'!$AB$2,'Special Numbers_AT'!$AL$7:$AM$7,2,0)&amp;" "&amp;ROUNDUP('VG working'!G1433*HLOOKUP('Special Numbers_AT'!$AB$2,'Special Numbers_AT'!$AC$2:$AI$3,2,0),4)</f>
        <v>€ 1.8023</v>
      </c>
    </row>
    <row r="1434" spans="2:7" hidden="1" x14ac:dyDescent="0.35">
      <c r="B1434" s="78" t="s">
        <v>1817</v>
      </c>
      <c r="C1434" s="77" t="s">
        <v>27</v>
      </c>
      <c r="D1434" s="77" t="s">
        <v>2250</v>
      </c>
      <c r="E1434" s="77" t="s">
        <v>2251</v>
      </c>
      <c r="F1434" s="78" t="str">
        <f>VLOOKUP('Special Numbers_AT'!$AB$2,'Special Numbers_AT'!$AL$7:$AM$7,2,0)&amp;" "&amp;ROUNDUP('VG working'!F1434*HLOOKUP('Special Numbers_AT'!$AB$2,'Special Numbers_AT'!$AC$2:$AI$3,2,0),4)</f>
        <v>€ 1.8023</v>
      </c>
      <c r="G1434" s="78" t="str">
        <f>VLOOKUP('Special Numbers_AT'!$AB$2,'Special Numbers_AT'!$AL$7:$AM$7,2,0)&amp;" "&amp;ROUNDUP('VG working'!G1434*HLOOKUP('Special Numbers_AT'!$AB$2,'Special Numbers_AT'!$AC$2:$AI$3,2,0),4)</f>
        <v>€ 1.8023</v>
      </c>
    </row>
    <row r="1435" spans="2:7" hidden="1" x14ac:dyDescent="0.35">
      <c r="B1435" s="78" t="s">
        <v>1817</v>
      </c>
      <c r="C1435" s="77" t="s">
        <v>27</v>
      </c>
      <c r="D1435" s="77" t="s">
        <v>2252</v>
      </c>
      <c r="E1435" s="77" t="s">
        <v>2252</v>
      </c>
      <c r="F1435" s="78" t="str">
        <f>VLOOKUP('Special Numbers_AT'!$AB$2,'Special Numbers_AT'!$AL$7:$AM$7,2,0)&amp;" "&amp;ROUNDUP('VG working'!F1435*HLOOKUP('Special Numbers_AT'!$AB$2,'Special Numbers_AT'!$AC$2:$AI$3,2,0),4)</f>
        <v>€ 1.8023</v>
      </c>
      <c r="G1435" s="78" t="str">
        <f>VLOOKUP('Special Numbers_AT'!$AB$2,'Special Numbers_AT'!$AL$7:$AM$7,2,0)&amp;" "&amp;ROUNDUP('VG working'!G1435*HLOOKUP('Special Numbers_AT'!$AB$2,'Special Numbers_AT'!$AC$2:$AI$3,2,0),4)</f>
        <v>€ 1.8023</v>
      </c>
    </row>
    <row r="1436" spans="2:7" hidden="1" x14ac:dyDescent="0.35">
      <c r="B1436" s="78" t="s">
        <v>767</v>
      </c>
      <c r="C1436" s="77" t="s">
        <v>27</v>
      </c>
      <c r="D1436" s="77" t="s">
        <v>1555</v>
      </c>
      <c r="E1436" s="77" t="s">
        <v>1556</v>
      </c>
      <c r="F1436" s="78" t="str">
        <f>VLOOKUP('Special Numbers_AT'!$AB$2,'Special Numbers_AT'!$AL$7:$AM$7,2,0)&amp;" "&amp;ROUNDUP('VG working'!F1436*HLOOKUP('Special Numbers_AT'!$AB$2,'Special Numbers_AT'!$AC$2:$AI$3,2,0),4)</f>
        <v>€ 0.3749</v>
      </c>
      <c r="G1436" s="78" t="str">
        <f>VLOOKUP('Special Numbers_AT'!$AB$2,'Special Numbers_AT'!$AL$7:$AM$7,2,0)&amp;" "&amp;ROUNDUP('VG working'!G1436*HLOOKUP('Special Numbers_AT'!$AB$2,'Special Numbers_AT'!$AC$2:$AI$3,2,0),4)</f>
        <v>€ 0.3749</v>
      </c>
    </row>
    <row r="1437" spans="2:7" hidden="1" x14ac:dyDescent="0.35">
      <c r="B1437" s="78" t="s">
        <v>1817</v>
      </c>
      <c r="C1437" s="77" t="s">
        <v>27</v>
      </c>
      <c r="D1437" s="77" t="s">
        <v>2253</v>
      </c>
      <c r="E1437" s="77" t="s">
        <v>2253</v>
      </c>
      <c r="F1437" s="78" t="str">
        <f>VLOOKUP('Special Numbers_AT'!$AB$2,'Special Numbers_AT'!$AL$7:$AM$7,2,0)&amp;" "&amp;ROUNDUP('VG working'!F1437*HLOOKUP('Special Numbers_AT'!$AB$2,'Special Numbers_AT'!$AC$2:$AI$3,2,0),4)</f>
        <v>€ 1.8023</v>
      </c>
      <c r="G1437" s="78" t="str">
        <f>VLOOKUP('Special Numbers_AT'!$AB$2,'Special Numbers_AT'!$AL$7:$AM$7,2,0)&amp;" "&amp;ROUNDUP('VG working'!G1437*HLOOKUP('Special Numbers_AT'!$AB$2,'Special Numbers_AT'!$AC$2:$AI$3,2,0),4)</f>
        <v>€ 1.8023</v>
      </c>
    </row>
    <row r="1438" spans="2:7" hidden="1" x14ac:dyDescent="0.35">
      <c r="B1438" s="78" t="s">
        <v>1808</v>
      </c>
      <c r="C1438" s="77" t="s">
        <v>27</v>
      </c>
      <c r="D1438" s="77" t="s">
        <v>2254</v>
      </c>
      <c r="E1438" s="77" t="s">
        <v>2255</v>
      </c>
      <c r="F1438" s="78" t="str">
        <f>VLOOKUP('Special Numbers_AT'!$AB$2,'Special Numbers_AT'!$AL$7:$AM$7,2,0)&amp;" "&amp;ROUNDUP('VG working'!F1438*HLOOKUP('Special Numbers_AT'!$AB$2,'Special Numbers_AT'!$AC$2:$AI$3,2,0),4)</f>
        <v>€ 0.9012</v>
      </c>
      <c r="G1438" s="78" t="str">
        <f>VLOOKUP('Special Numbers_AT'!$AB$2,'Special Numbers_AT'!$AL$7:$AM$7,2,0)&amp;" "&amp;ROUNDUP('VG working'!G1438*HLOOKUP('Special Numbers_AT'!$AB$2,'Special Numbers_AT'!$AC$2:$AI$3,2,0),4)</f>
        <v>€ 0.9012</v>
      </c>
    </row>
    <row r="1439" spans="2:7" hidden="1" x14ac:dyDescent="0.35">
      <c r="B1439" s="78" t="s">
        <v>1808</v>
      </c>
      <c r="C1439" s="77" t="s">
        <v>27</v>
      </c>
      <c r="D1439" s="77" t="s">
        <v>2256</v>
      </c>
      <c r="E1439" s="77" t="s">
        <v>2257</v>
      </c>
      <c r="F1439" s="78" t="str">
        <f>VLOOKUP('Special Numbers_AT'!$AB$2,'Special Numbers_AT'!$AL$7:$AM$7,2,0)&amp;" "&amp;ROUNDUP('VG working'!F1439*HLOOKUP('Special Numbers_AT'!$AB$2,'Special Numbers_AT'!$AC$2:$AI$3,2,0),4)</f>
        <v>€ 0.9012</v>
      </c>
      <c r="G1439" s="78" t="str">
        <f>VLOOKUP('Special Numbers_AT'!$AB$2,'Special Numbers_AT'!$AL$7:$AM$7,2,0)&amp;" "&amp;ROUNDUP('VG working'!G1439*HLOOKUP('Special Numbers_AT'!$AB$2,'Special Numbers_AT'!$AC$2:$AI$3,2,0),4)</f>
        <v>€ 0.9012</v>
      </c>
    </row>
    <row r="1440" spans="2:7" hidden="1" x14ac:dyDescent="0.35">
      <c r="B1440" s="78" t="s">
        <v>1808</v>
      </c>
      <c r="C1440" s="77" t="s">
        <v>27</v>
      </c>
      <c r="D1440" s="77" t="s">
        <v>2258</v>
      </c>
      <c r="E1440" s="77" t="s">
        <v>2259</v>
      </c>
      <c r="F1440" s="78" t="str">
        <f>VLOOKUP('Special Numbers_AT'!$AB$2,'Special Numbers_AT'!$AL$7:$AM$7,2,0)&amp;" "&amp;ROUNDUP('VG working'!F1440*HLOOKUP('Special Numbers_AT'!$AB$2,'Special Numbers_AT'!$AC$2:$AI$3,2,0),4)</f>
        <v>€ 0.9012</v>
      </c>
      <c r="G1440" s="78" t="str">
        <f>VLOOKUP('Special Numbers_AT'!$AB$2,'Special Numbers_AT'!$AL$7:$AM$7,2,0)&amp;" "&amp;ROUNDUP('VG working'!G1440*HLOOKUP('Special Numbers_AT'!$AB$2,'Special Numbers_AT'!$AC$2:$AI$3,2,0),4)</f>
        <v>€ 0.9012</v>
      </c>
    </row>
    <row r="1441" spans="2:7" hidden="1" x14ac:dyDescent="0.35">
      <c r="B1441" s="78" t="s">
        <v>1808</v>
      </c>
      <c r="C1441" s="77" t="s">
        <v>27</v>
      </c>
      <c r="D1441" s="77" t="s">
        <v>2260</v>
      </c>
      <c r="E1441" s="77" t="s">
        <v>2261</v>
      </c>
      <c r="F1441" s="78" t="str">
        <f>VLOOKUP('Special Numbers_AT'!$AB$2,'Special Numbers_AT'!$AL$7:$AM$7,2,0)&amp;" "&amp;ROUNDUP('VG working'!F1441*HLOOKUP('Special Numbers_AT'!$AB$2,'Special Numbers_AT'!$AC$2:$AI$3,2,0),4)</f>
        <v>€ 0.9012</v>
      </c>
      <c r="G1441" s="78" t="str">
        <f>VLOOKUP('Special Numbers_AT'!$AB$2,'Special Numbers_AT'!$AL$7:$AM$7,2,0)&amp;" "&amp;ROUNDUP('VG working'!G1441*HLOOKUP('Special Numbers_AT'!$AB$2,'Special Numbers_AT'!$AC$2:$AI$3,2,0),4)</f>
        <v>€ 0.9012</v>
      </c>
    </row>
    <row r="1442" spans="2:7" hidden="1" x14ac:dyDescent="0.35">
      <c r="B1442" s="78" t="s">
        <v>1808</v>
      </c>
      <c r="C1442" s="77" t="s">
        <v>27</v>
      </c>
      <c r="D1442" s="77" t="s">
        <v>2262</v>
      </c>
      <c r="E1442" s="77" t="s">
        <v>2263</v>
      </c>
      <c r="F1442" s="78" t="str">
        <f>VLOOKUP('Special Numbers_AT'!$AB$2,'Special Numbers_AT'!$AL$7:$AM$7,2,0)&amp;" "&amp;ROUNDUP('VG working'!F1442*HLOOKUP('Special Numbers_AT'!$AB$2,'Special Numbers_AT'!$AC$2:$AI$3,2,0),4)</f>
        <v>€ 0.9012</v>
      </c>
      <c r="G1442" s="78" t="str">
        <f>VLOOKUP('Special Numbers_AT'!$AB$2,'Special Numbers_AT'!$AL$7:$AM$7,2,0)&amp;" "&amp;ROUNDUP('VG working'!G1442*HLOOKUP('Special Numbers_AT'!$AB$2,'Special Numbers_AT'!$AC$2:$AI$3,2,0),4)</f>
        <v>€ 0.9012</v>
      </c>
    </row>
    <row r="1443" spans="2:7" hidden="1" x14ac:dyDescent="0.35">
      <c r="B1443" s="78" t="s">
        <v>1814</v>
      </c>
      <c r="C1443" s="77" t="s">
        <v>27</v>
      </c>
      <c r="D1443" s="77" t="s">
        <v>2264</v>
      </c>
      <c r="E1443" s="77" t="s">
        <v>2265</v>
      </c>
      <c r="F1443" s="78" t="str">
        <f>VLOOKUP('Special Numbers_AT'!$AB$2,'Special Numbers_AT'!$AL$7:$AM$7,2,0)&amp;" "&amp;ROUNDUP('VG working'!F1443*HLOOKUP('Special Numbers_AT'!$AB$2,'Special Numbers_AT'!$AC$2:$AI$3,2,0),4)</f>
        <v>€ 1.1265</v>
      </c>
      <c r="G1443" s="78" t="str">
        <f>VLOOKUP('Special Numbers_AT'!$AB$2,'Special Numbers_AT'!$AL$7:$AM$7,2,0)&amp;" "&amp;ROUNDUP('VG working'!G1443*HLOOKUP('Special Numbers_AT'!$AB$2,'Special Numbers_AT'!$AC$2:$AI$3,2,0),4)</f>
        <v>€ 1.1265</v>
      </c>
    </row>
    <row r="1444" spans="2:7" hidden="1" x14ac:dyDescent="0.35">
      <c r="B1444" s="78" t="s">
        <v>1814</v>
      </c>
      <c r="C1444" s="77" t="s">
        <v>27</v>
      </c>
      <c r="D1444" s="77" t="s">
        <v>2266</v>
      </c>
      <c r="E1444" s="77" t="s">
        <v>2267</v>
      </c>
      <c r="F1444" s="78" t="str">
        <f>VLOOKUP('Special Numbers_AT'!$AB$2,'Special Numbers_AT'!$AL$7:$AM$7,2,0)&amp;" "&amp;ROUNDUP('VG working'!F1444*HLOOKUP('Special Numbers_AT'!$AB$2,'Special Numbers_AT'!$AC$2:$AI$3,2,0),4)</f>
        <v>€ 1.1265</v>
      </c>
      <c r="G1444" s="78" t="str">
        <f>VLOOKUP('Special Numbers_AT'!$AB$2,'Special Numbers_AT'!$AL$7:$AM$7,2,0)&amp;" "&amp;ROUNDUP('VG working'!G1444*HLOOKUP('Special Numbers_AT'!$AB$2,'Special Numbers_AT'!$AC$2:$AI$3,2,0),4)</f>
        <v>€ 1.1265</v>
      </c>
    </row>
    <row r="1445" spans="2:7" hidden="1" x14ac:dyDescent="0.35">
      <c r="B1445" s="78" t="s">
        <v>1814</v>
      </c>
      <c r="C1445" s="77" t="s">
        <v>27</v>
      </c>
      <c r="D1445" s="77" t="s">
        <v>2268</v>
      </c>
      <c r="E1445" s="77" t="s">
        <v>2269</v>
      </c>
      <c r="F1445" s="78" t="str">
        <f>VLOOKUP('Special Numbers_AT'!$AB$2,'Special Numbers_AT'!$AL$7:$AM$7,2,0)&amp;" "&amp;ROUNDUP('VG working'!F1445*HLOOKUP('Special Numbers_AT'!$AB$2,'Special Numbers_AT'!$AC$2:$AI$3,2,0),4)</f>
        <v>€ 1.1265</v>
      </c>
      <c r="G1445" s="78" t="str">
        <f>VLOOKUP('Special Numbers_AT'!$AB$2,'Special Numbers_AT'!$AL$7:$AM$7,2,0)&amp;" "&amp;ROUNDUP('VG working'!G1445*HLOOKUP('Special Numbers_AT'!$AB$2,'Special Numbers_AT'!$AC$2:$AI$3,2,0),4)</f>
        <v>€ 1.1265</v>
      </c>
    </row>
    <row r="1446" spans="2:7" hidden="1" x14ac:dyDescent="0.35">
      <c r="B1446" s="78" t="s">
        <v>1814</v>
      </c>
      <c r="C1446" s="77" t="s">
        <v>27</v>
      </c>
      <c r="D1446" s="77" t="s">
        <v>2270</v>
      </c>
      <c r="E1446" s="77" t="s">
        <v>2271</v>
      </c>
      <c r="F1446" s="78" t="str">
        <f>VLOOKUP('Special Numbers_AT'!$AB$2,'Special Numbers_AT'!$AL$7:$AM$7,2,0)&amp;" "&amp;ROUNDUP('VG working'!F1446*HLOOKUP('Special Numbers_AT'!$AB$2,'Special Numbers_AT'!$AC$2:$AI$3,2,0),4)</f>
        <v>€ 1.1265</v>
      </c>
      <c r="G1446" s="78" t="str">
        <f>VLOOKUP('Special Numbers_AT'!$AB$2,'Special Numbers_AT'!$AL$7:$AM$7,2,0)&amp;" "&amp;ROUNDUP('VG working'!G1446*HLOOKUP('Special Numbers_AT'!$AB$2,'Special Numbers_AT'!$AC$2:$AI$3,2,0),4)</f>
        <v>€ 1.1265</v>
      </c>
    </row>
    <row r="1447" spans="2:7" hidden="1" x14ac:dyDescent="0.35">
      <c r="B1447" s="78" t="s">
        <v>1814</v>
      </c>
      <c r="C1447" s="77" t="s">
        <v>27</v>
      </c>
      <c r="D1447" s="77" t="s">
        <v>2272</v>
      </c>
      <c r="E1447" s="77" t="s">
        <v>2273</v>
      </c>
      <c r="F1447" s="78" t="str">
        <f>VLOOKUP('Special Numbers_AT'!$AB$2,'Special Numbers_AT'!$AL$7:$AM$7,2,0)&amp;" "&amp;ROUNDUP('VG working'!F1447*HLOOKUP('Special Numbers_AT'!$AB$2,'Special Numbers_AT'!$AC$2:$AI$3,2,0),4)</f>
        <v>€ 1.1265</v>
      </c>
      <c r="G1447" s="78" t="str">
        <f>VLOOKUP('Special Numbers_AT'!$AB$2,'Special Numbers_AT'!$AL$7:$AM$7,2,0)&amp;" "&amp;ROUNDUP('VG working'!G1447*HLOOKUP('Special Numbers_AT'!$AB$2,'Special Numbers_AT'!$AC$2:$AI$3,2,0),4)</f>
        <v>€ 1.1265</v>
      </c>
    </row>
    <row r="1448" spans="2:7" hidden="1" x14ac:dyDescent="0.35">
      <c r="B1448" s="78" t="s">
        <v>1814</v>
      </c>
      <c r="C1448" s="77" t="s">
        <v>27</v>
      </c>
      <c r="D1448" s="77" t="s">
        <v>2274</v>
      </c>
      <c r="E1448" s="77" t="s">
        <v>2275</v>
      </c>
      <c r="F1448" s="78" t="str">
        <f>VLOOKUP('Special Numbers_AT'!$AB$2,'Special Numbers_AT'!$AL$7:$AM$7,2,0)&amp;" "&amp;ROUNDUP('VG working'!F1448*HLOOKUP('Special Numbers_AT'!$AB$2,'Special Numbers_AT'!$AC$2:$AI$3,2,0),4)</f>
        <v>€ 1.1265</v>
      </c>
      <c r="G1448" s="78" t="str">
        <f>VLOOKUP('Special Numbers_AT'!$AB$2,'Special Numbers_AT'!$AL$7:$AM$7,2,0)&amp;" "&amp;ROUNDUP('VG working'!G1448*HLOOKUP('Special Numbers_AT'!$AB$2,'Special Numbers_AT'!$AC$2:$AI$3,2,0),4)</f>
        <v>€ 1.1265</v>
      </c>
    </row>
    <row r="1449" spans="2:7" hidden="1" x14ac:dyDescent="0.35">
      <c r="B1449" s="78" t="s">
        <v>1814</v>
      </c>
      <c r="C1449" s="77" t="s">
        <v>27</v>
      </c>
      <c r="D1449" s="77" t="s">
        <v>2276</v>
      </c>
      <c r="E1449" s="77" t="s">
        <v>2277</v>
      </c>
      <c r="F1449" s="78" t="str">
        <f>VLOOKUP('Special Numbers_AT'!$AB$2,'Special Numbers_AT'!$AL$7:$AM$7,2,0)&amp;" "&amp;ROUNDUP('VG working'!F1449*HLOOKUP('Special Numbers_AT'!$AB$2,'Special Numbers_AT'!$AC$2:$AI$3,2,0),4)</f>
        <v>€ 1.1265</v>
      </c>
      <c r="G1449" s="78" t="str">
        <f>VLOOKUP('Special Numbers_AT'!$AB$2,'Special Numbers_AT'!$AL$7:$AM$7,2,0)&amp;" "&amp;ROUNDUP('VG working'!G1449*HLOOKUP('Special Numbers_AT'!$AB$2,'Special Numbers_AT'!$AC$2:$AI$3,2,0),4)</f>
        <v>€ 1.1265</v>
      </c>
    </row>
    <row r="1450" spans="2:7" hidden="1" x14ac:dyDescent="0.35">
      <c r="B1450" s="78" t="s">
        <v>1808</v>
      </c>
      <c r="C1450" s="77" t="s">
        <v>27</v>
      </c>
      <c r="D1450" s="77" t="s">
        <v>537</v>
      </c>
      <c r="E1450" s="77" t="s">
        <v>538</v>
      </c>
      <c r="F1450" s="78" t="str">
        <f>VLOOKUP('Special Numbers_AT'!$AB$2,'Special Numbers_AT'!$AL$7:$AM$7,2,0)&amp;" "&amp;ROUNDUP('VG working'!F1450*HLOOKUP('Special Numbers_AT'!$AB$2,'Special Numbers_AT'!$AC$2:$AI$3,2,0),4)</f>
        <v>€ 0.9012</v>
      </c>
      <c r="G1450" s="78" t="str">
        <f>VLOOKUP('Special Numbers_AT'!$AB$2,'Special Numbers_AT'!$AL$7:$AM$7,2,0)&amp;" "&amp;ROUNDUP('VG working'!G1450*HLOOKUP('Special Numbers_AT'!$AB$2,'Special Numbers_AT'!$AC$2:$AI$3,2,0),4)</f>
        <v>€ 0.9012</v>
      </c>
    </row>
    <row r="1451" spans="2:7" hidden="1" x14ac:dyDescent="0.35">
      <c r="B1451" s="78" t="s">
        <v>1817</v>
      </c>
      <c r="C1451" s="77" t="s">
        <v>27</v>
      </c>
      <c r="D1451" s="77" t="s">
        <v>2278</v>
      </c>
      <c r="E1451" s="77" t="s">
        <v>2278</v>
      </c>
      <c r="F1451" s="78" t="str">
        <f>VLOOKUP('Special Numbers_AT'!$AB$2,'Special Numbers_AT'!$AL$7:$AM$7,2,0)&amp;" "&amp;ROUNDUP('VG working'!F1451*HLOOKUP('Special Numbers_AT'!$AB$2,'Special Numbers_AT'!$AC$2:$AI$3,2,0),4)</f>
        <v>€ 1.8023</v>
      </c>
      <c r="G1451" s="78" t="str">
        <f>VLOOKUP('Special Numbers_AT'!$AB$2,'Special Numbers_AT'!$AL$7:$AM$7,2,0)&amp;" "&amp;ROUNDUP('VG working'!G1451*HLOOKUP('Special Numbers_AT'!$AB$2,'Special Numbers_AT'!$AC$2:$AI$3,2,0),4)</f>
        <v>€ 1.8023</v>
      </c>
    </row>
    <row r="1452" spans="2:7" hidden="1" x14ac:dyDescent="0.35">
      <c r="B1452" s="78" t="s">
        <v>1814</v>
      </c>
      <c r="C1452" s="77" t="s">
        <v>27</v>
      </c>
      <c r="D1452" s="77" t="s">
        <v>2279</v>
      </c>
      <c r="E1452" s="77" t="s">
        <v>2280</v>
      </c>
      <c r="F1452" s="78" t="str">
        <f>VLOOKUP('Special Numbers_AT'!$AB$2,'Special Numbers_AT'!$AL$7:$AM$7,2,0)&amp;" "&amp;ROUNDUP('VG working'!F1452*HLOOKUP('Special Numbers_AT'!$AB$2,'Special Numbers_AT'!$AC$2:$AI$3,2,0),4)</f>
        <v>€ 1.1265</v>
      </c>
      <c r="G1452" s="78" t="str">
        <f>VLOOKUP('Special Numbers_AT'!$AB$2,'Special Numbers_AT'!$AL$7:$AM$7,2,0)&amp;" "&amp;ROUNDUP('VG working'!G1452*HLOOKUP('Special Numbers_AT'!$AB$2,'Special Numbers_AT'!$AC$2:$AI$3,2,0),4)</f>
        <v>€ 1.1265</v>
      </c>
    </row>
    <row r="1453" spans="2:7" hidden="1" x14ac:dyDescent="0.35">
      <c r="B1453" s="78" t="s">
        <v>1814</v>
      </c>
      <c r="C1453" s="77" t="s">
        <v>27</v>
      </c>
      <c r="D1453" s="77" t="s">
        <v>2281</v>
      </c>
      <c r="E1453" s="77" t="s">
        <v>2282</v>
      </c>
      <c r="F1453" s="78" t="str">
        <f>VLOOKUP('Special Numbers_AT'!$AB$2,'Special Numbers_AT'!$AL$7:$AM$7,2,0)&amp;" "&amp;ROUNDUP('VG working'!F1453*HLOOKUP('Special Numbers_AT'!$AB$2,'Special Numbers_AT'!$AC$2:$AI$3,2,0),4)</f>
        <v>€ 1.1265</v>
      </c>
      <c r="G1453" s="78" t="str">
        <f>VLOOKUP('Special Numbers_AT'!$AB$2,'Special Numbers_AT'!$AL$7:$AM$7,2,0)&amp;" "&amp;ROUNDUP('VG working'!G1453*HLOOKUP('Special Numbers_AT'!$AB$2,'Special Numbers_AT'!$AC$2:$AI$3,2,0),4)</f>
        <v>€ 1.1265</v>
      </c>
    </row>
    <row r="1454" spans="2:7" hidden="1" x14ac:dyDescent="0.35">
      <c r="B1454" s="78" t="s">
        <v>1816</v>
      </c>
      <c r="C1454" s="77" t="s">
        <v>27</v>
      </c>
      <c r="D1454" s="77" t="s">
        <v>2283</v>
      </c>
      <c r="E1454" s="77" t="s">
        <v>2284</v>
      </c>
      <c r="F1454" s="78" t="str">
        <f>VLOOKUP('Special Numbers_AT'!$AB$2,'Special Numbers_AT'!$AL$7:$AM$7,2,0)&amp;" "&amp;ROUNDUP('VG working'!F1454*HLOOKUP('Special Numbers_AT'!$AB$2,'Special Numbers_AT'!$AC$2:$AI$3,2,0),4)</f>
        <v>€ 1.5013</v>
      </c>
      <c r="G1454" s="78" t="str">
        <f>VLOOKUP('Special Numbers_AT'!$AB$2,'Special Numbers_AT'!$AL$7:$AM$7,2,0)&amp;" "&amp;ROUNDUP('VG working'!G1454*HLOOKUP('Special Numbers_AT'!$AB$2,'Special Numbers_AT'!$AC$2:$AI$3,2,0),4)</f>
        <v>€ 1.5013</v>
      </c>
    </row>
    <row r="1455" spans="2:7" hidden="1" x14ac:dyDescent="0.35">
      <c r="B1455" s="78" t="s">
        <v>1814</v>
      </c>
      <c r="C1455" s="77" t="s">
        <v>27</v>
      </c>
      <c r="D1455" s="77" t="s">
        <v>586</v>
      </c>
      <c r="E1455" s="77" t="s">
        <v>587</v>
      </c>
      <c r="F1455" s="78" t="str">
        <f>VLOOKUP('Special Numbers_AT'!$AB$2,'Special Numbers_AT'!$AL$7:$AM$7,2,0)&amp;" "&amp;ROUNDUP('VG working'!F1455*HLOOKUP('Special Numbers_AT'!$AB$2,'Special Numbers_AT'!$AC$2:$AI$3,2,0),4)</f>
        <v>€ 1.1265</v>
      </c>
      <c r="G1455" s="78" t="str">
        <f>VLOOKUP('Special Numbers_AT'!$AB$2,'Special Numbers_AT'!$AL$7:$AM$7,2,0)&amp;" "&amp;ROUNDUP('VG working'!G1455*HLOOKUP('Special Numbers_AT'!$AB$2,'Special Numbers_AT'!$AC$2:$AI$3,2,0),4)</f>
        <v>€ 1.1265</v>
      </c>
    </row>
    <row r="1456" spans="2:7" hidden="1" x14ac:dyDescent="0.35">
      <c r="B1456" s="78" t="s">
        <v>1816</v>
      </c>
      <c r="C1456" s="77" t="s">
        <v>27</v>
      </c>
      <c r="D1456" s="77" t="s">
        <v>2093</v>
      </c>
      <c r="E1456" s="77" t="s">
        <v>2094</v>
      </c>
      <c r="F1456" s="78" t="str">
        <f>VLOOKUP('Special Numbers_AT'!$AB$2,'Special Numbers_AT'!$AL$7:$AM$7,2,0)&amp;" "&amp;ROUNDUP('VG working'!F1456*HLOOKUP('Special Numbers_AT'!$AB$2,'Special Numbers_AT'!$AC$2:$AI$3,2,0),4)</f>
        <v>€ 1.5013</v>
      </c>
      <c r="G1456" s="78" t="str">
        <f>VLOOKUP('Special Numbers_AT'!$AB$2,'Special Numbers_AT'!$AL$7:$AM$7,2,0)&amp;" "&amp;ROUNDUP('VG working'!G1456*HLOOKUP('Special Numbers_AT'!$AB$2,'Special Numbers_AT'!$AC$2:$AI$3,2,0),4)</f>
        <v>€ 1.5013</v>
      </c>
    </row>
    <row r="1457" spans="2:7" hidden="1" x14ac:dyDescent="0.35">
      <c r="B1457" s="78" t="s">
        <v>1815</v>
      </c>
      <c r="C1457" s="77" t="s">
        <v>27</v>
      </c>
      <c r="D1457" s="77" t="s">
        <v>2285</v>
      </c>
      <c r="E1457" s="77" t="s">
        <v>2286</v>
      </c>
      <c r="F1457" s="78" t="str">
        <f>VLOOKUP('Special Numbers_AT'!$AB$2,'Special Numbers_AT'!$AL$7:$AM$7,2,0)&amp;" "&amp;ROUNDUP('VG working'!F1457*HLOOKUP('Special Numbers_AT'!$AB$2,'Special Numbers_AT'!$AC$2:$AI$3,2,0),4)</f>
        <v>€ 1.2954</v>
      </c>
      <c r="G1457" s="78" t="str">
        <f>VLOOKUP('Special Numbers_AT'!$AB$2,'Special Numbers_AT'!$AL$7:$AM$7,2,0)&amp;" "&amp;ROUNDUP('VG working'!G1457*HLOOKUP('Special Numbers_AT'!$AB$2,'Special Numbers_AT'!$AC$2:$AI$3,2,0),4)</f>
        <v>€ 1.2954</v>
      </c>
    </row>
    <row r="1458" spans="2:7" hidden="1" x14ac:dyDescent="0.35">
      <c r="B1458" s="78" t="s">
        <v>1815</v>
      </c>
      <c r="C1458" s="77" t="s">
        <v>27</v>
      </c>
      <c r="D1458" s="77" t="s">
        <v>2287</v>
      </c>
      <c r="E1458" s="77" t="s">
        <v>2288</v>
      </c>
      <c r="F1458" s="78" t="str">
        <f>VLOOKUP('Special Numbers_AT'!$AB$2,'Special Numbers_AT'!$AL$7:$AM$7,2,0)&amp;" "&amp;ROUNDUP('VG working'!F1458*HLOOKUP('Special Numbers_AT'!$AB$2,'Special Numbers_AT'!$AC$2:$AI$3,2,0),4)</f>
        <v>€ 1.2954</v>
      </c>
      <c r="G1458" s="78" t="str">
        <f>VLOOKUP('Special Numbers_AT'!$AB$2,'Special Numbers_AT'!$AL$7:$AM$7,2,0)&amp;" "&amp;ROUNDUP('VG working'!G1458*HLOOKUP('Special Numbers_AT'!$AB$2,'Special Numbers_AT'!$AC$2:$AI$3,2,0),4)</f>
        <v>€ 1.2954</v>
      </c>
    </row>
    <row r="1459" spans="2:7" hidden="1" x14ac:dyDescent="0.35">
      <c r="B1459" s="78" t="s">
        <v>1815</v>
      </c>
      <c r="C1459" s="77" t="s">
        <v>27</v>
      </c>
      <c r="D1459" s="77" t="s">
        <v>2289</v>
      </c>
      <c r="E1459" s="77" t="s">
        <v>2290</v>
      </c>
      <c r="F1459" s="78" t="str">
        <f>VLOOKUP('Special Numbers_AT'!$AB$2,'Special Numbers_AT'!$AL$7:$AM$7,2,0)&amp;" "&amp;ROUNDUP('VG working'!F1459*HLOOKUP('Special Numbers_AT'!$AB$2,'Special Numbers_AT'!$AC$2:$AI$3,2,0),4)</f>
        <v>€ 1.2954</v>
      </c>
      <c r="G1459" s="78" t="str">
        <f>VLOOKUP('Special Numbers_AT'!$AB$2,'Special Numbers_AT'!$AL$7:$AM$7,2,0)&amp;" "&amp;ROUNDUP('VG working'!G1459*HLOOKUP('Special Numbers_AT'!$AB$2,'Special Numbers_AT'!$AC$2:$AI$3,2,0),4)</f>
        <v>€ 1.2954</v>
      </c>
    </row>
    <row r="1460" spans="2:7" hidden="1" x14ac:dyDescent="0.35">
      <c r="B1460" s="78" t="s">
        <v>1815</v>
      </c>
      <c r="C1460" s="77" t="s">
        <v>27</v>
      </c>
      <c r="D1460" s="77" t="s">
        <v>2291</v>
      </c>
      <c r="E1460" s="77" t="s">
        <v>2292</v>
      </c>
      <c r="F1460" s="78" t="str">
        <f>VLOOKUP('Special Numbers_AT'!$AB$2,'Special Numbers_AT'!$AL$7:$AM$7,2,0)&amp;" "&amp;ROUNDUP('VG working'!F1460*HLOOKUP('Special Numbers_AT'!$AB$2,'Special Numbers_AT'!$AC$2:$AI$3,2,0),4)</f>
        <v>€ 1.2954</v>
      </c>
      <c r="G1460" s="78" t="str">
        <f>VLOOKUP('Special Numbers_AT'!$AB$2,'Special Numbers_AT'!$AL$7:$AM$7,2,0)&amp;" "&amp;ROUNDUP('VG working'!G1460*HLOOKUP('Special Numbers_AT'!$AB$2,'Special Numbers_AT'!$AC$2:$AI$3,2,0),4)</f>
        <v>€ 1.2954</v>
      </c>
    </row>
    <row r="1461" spans="2:7" hidden="1" x14ac:dyDescent="0.35">
      <c r="B1461" s="78" t="s">
        <v>1815</v>
      </c>
      <c r="C1461" s="77" t="s">
        <v>27</v>
      </c>
      <c r="D1461" s="77" t="s">
        <v>2293</v>
      </c>
      <c r="E1461" s="77" t="s">
        <v>2294</v>
      </c>
      <c r="F1461" s="78" t="str">
        <f>VLOOKUP('Special Numbers_AT'!$AB$2,'Special Numbers_AT'!$AL$7:$AM$7,2,0)&amp;" "&amp;ROUNDUP('VG working'!F1461*HLOOKUP('Special Numbers_AT'!$AB$2,'Special Numbers_AT'!$AC$2:$AI$3,2,0),4)</f>
        <v>€ 1.2954</v>
      </c>
      <c r="G1461" s="78" t="str">
        <f>VLOOKUP('Special Numbers_AT'!$AB$2,'Special Numbers_AT'!$AL$7:$AM$7,2,0)&amp;" "&amp;ROUNDUP('VG working'!G1461*HLOOKUP('Special Numbers_AT'!$AB$2,'Special Numbers_AT'!$AC$2:$AI$3,2,0),4)</f>
        <v>€ 1.2954</v>
      </c>
    </row>
    <row r="1462" spans="2:7" hidden="1" x14ac:dyDescent="0.35">
      <c r="B1462" s="78" t="s">
        <v>1815</v>
      </c>
      <c r="C1462" s="77" t="s">
        <v>27</v>
      </c>
      <c r="D1462" s="77" t="s">
        <v>2295</v>
      </c>
      <c r="E1462" s="77" t="s">
        <v>2296</v>
      </c>
      <c r="F1462" s="78" t="str">
        <f>VLOOKUP('Special Numbers_AT'!$AB$2,'Special Numbers_AT'!$AL$7:$AM$7,2,0)&amp;" "&amp;ROUNDUP('VG working'!F1462*HLOOKUP('Special Numbers_AT'!$AB$2,'Special Numbers_AT'!$AC$2:$AI$3,2,0),4)</f>
        <v>€ 1.2954</v>
      </c>
      <c r="G1462" s="78" t="str">
        <f>VLOOKUP('Special Numbers_AT'!$AB$2,'Special Numbers_AT'!$AL$7:$AM$7,2,0)&amp;" "&amp;ROUNDUP('VG working'!G1462*HLOOKUP('Special Numbers_AT'!$AB$2,'Special Numbers_AT'!$AC$2:$AI$3,2,0),4)</f>
        <v>€ 1.2954</v>
      </c>
    </row>
    <row r="1463" spans="2:7" hidden="1" x14ac:dyDescent="0.35">
      <c r="B1463" s="78" t="s">
        <v>1815</v>
      </c>
      <c r="C1463" s="77" t="s">
        <v>27</v>
      </c>
      <c r="D1463" s="77" t="s">
        <v>2297</v>
      </c>
      <c r="E1463" s="77" t="s">
        <v>2298</v>
      </c>
      <c r="F1463" s="78" t="str">
        <f>VLOOKUP('Special Numbers_AT'!$AB$2,'Special Numbers_AT'!$AL$7:$AM$7,2,0)&amp;" "&amp;ROUNDUP('VG working'!F1463*HLOOKUP('Special Numbers_AT'!$AB$2,'Special Numbers_AT'!$AC$2:$AI$3,2,0),4)</f>
        <v>€ 1.2954</v>
      </c>
      <c r="G1463" s="78" t="str">
        <f>VLOOKUP('Special Numbers_AT'!$AB$2,'Special Numbers_AT'!$AL$7:$AM$7,2,0)&amp;" "&amp;ROUNDUP('VG working'!G1463*HLOOKUP('Special Numbers_AT'!$AB$2,'Special Numbers_AT'!$AC$2:$AI$3,2,0),4)</f>
        <v>€ 1.2954</v>
      </c>
    </row>
    <row r="1464" spans="2:7" hidden="1" x14ac:dyDescent="0.35">
      <c r="B1464" s="78" t="s">
        <v>1815</v>
      </c>
      <c r="C1464" s="77" t="s">
        <v>27</v>
      </c>
      <c r="D1464" s="77" t="s">
        <v>2299</v>
      </c>
      <c r="E1464" s="77" t="s">
        <v>2300</v>
      </c>
      <c r="F1464" s="78" t="str">
        <f>VLOOKUP('Special Numbers_AT'!$AB$2,'Special Numbers_AT'!$AL$7:$AM$7,2,0)&amp;" "&amp;ROUNDUP('VG working'!F1464*HLOOKUP('Special Numbers_AT'!$AB$2,'Special Numbers_AT'!$AC$2:$AI$3,2,0),4)</f>
        <v>€ 1.2954</v>
      </c>
      <c r="G1464" s="78" t="str">
        <f>VLOOKUP('Special Numbers_AT'!$AB$2,'Special Numbers_AT'!$AL$7:$AM$7,2,0)&amp;" "&amp;ROUNDUP('VG working'!G1464*HLOOKUP('Special Numbers_AT'!$AB$2,'Special Numbers_AT'!$AC$2:$AI$3,2,0),4)</f>
        <v>€ 1.2954</v>
      </c>
    </row>
    <row r="1465" spans="2:7" hidden="1" x14ac:dyDescent="0.35">
      <c r="B1465" s="78" t="s">
        <v>1815</v>
      </c>
      <c r="C1465" s="77" t="s">
        <v>27</v>
      </c>
      <c r="D1465" s="77" t="s">
        <v>2301</v>
      </c>
      <c r="E1465" s="77" t="s">
        <v>2302</v>
      </c>
      <c r="F1465" s="78" t="str">
        <f>VLOOKUP('Special Numbers_AT'!$AB$2,'Special Numbers_AT'!$AL$7:$AM$7,2,0)&amp;" "&amp;ROUNDUP('VG working'!F1465*HLOOKUP('Special Numbers_AT'!$AB$2,'Special Numbers_AT'!$AC$2:$AI$3,2,0),4)</f>
        <v>€ 1.2954</v>
      </c>
      <c r="G1465" s="78" t="str">
        <f>VLOOKUP('Special Numbers_AT'!$AB$2,'Special Numbers_AT'!$AL$7:$AM$7,2,0)&amp;" "&amp;ROUNDUP('VG working'!G1465*HLOOKUP('Special Numbers_AT'!$AB$2,'Special Numbers_AT'!$AC$2:$AI$3,2,0),4)</f>
        <v>€ 1.2954</v>
      </c>
    </row>
    <row r="1466" spans="2:7" hidden="1" x14ac:dyDescent="0.35">
      <c r="B1466" s="78" t="s">
        <v>1815</v>
      </c>
      <c r="C1466" s="77" t="s">
        <v>27</v>
      </c>
      <c r="D1466" s="77" t="s">
        <v>2303</v>
      </c>
      <c r="E1466" s="77" t="s">
        <v>2304</v>
      </c>
      <c r="F1466" s="78" t="str">
        <f>VLOOKUP('Special Numbers_AT'!$AB$2,'Special Numbers_AT'!$AL$7:$AM$7,2,0)&amp;" "&amp;ROUNDUP('VG working'!F1466*HLOOKUP('Special Numbers_AT'!$AB$2,'Special Numbers_AT'!$AC$2:$AI$3,2,0),4)</f>
        <v>€ 1.2954</v>
      </c>
      <c r="G1466" s="78" t="str">
        <f>VLOOKUP('Special Numbers_AT'!$AB$2,'Special Numbers_AT'!$AL$7:$AM$7,2,0)&amp;" "&amp;ROUNDUP('VG working'!G1466*HLOOKUP('Special Numbers_AT'!$AB$2,'Special Numbers_AT'!$AC$2:$AI$3,2,0),4)</f>
        <v>€ 1.2954</v>
      </c>
    </row>
    <row r="1467" spans="2:7" hidden="1" x14ac:dyDescent="0.35">
      <c r="B1467" s="78" t="s">
        <v>1815</v>
      </c>
      <c r="C1467" s="77" t="s">
        <v>27</v>
      </c>
      <c r="D1467" s="77" t="s">
        <v>2305</v>
      </c>
      <c r="E1467" s="77" t="s">
        <v>2306</v>
      </c>
      <c r="F1467" s="78" t="str">
        <f>VLOOKUP('Special Numbers_AT'!$AB$2,'Special Numbers_AT'!$AL$7:$AM$7,2,0)&amp;" "&amp;ROUNDUP('VG working'!F1467*HLOOKUP('Special Numbers_AT'!$AB$2,'Special Numbers_AT'!$AC$2:$AI$3,2,0),4)</f>
        <v>€ 1.2954</v>
      </c>
      <c r="G1467" s="78" t="str">
        <f>VLOOKUP('Special Numbers_AT'!$AB$2,'Special Numbers_AT'!$AL$7:$AM$7,2,0)&amp;" "&amp;ROUNDUP('VG working'!G1467*HLOOKUP('Special Numbers_AT'!$AB$2,'Special Numbers_AT'!$AC$2:$AI$3,2,0),4)</f>
        <v>€ 1.2954</v>
      </c>
    </row>
    <row r="1468" spans="2:7" hidden="1" x14ac:dyDescent="0.35">
      <c r="B1468" s="78" t="s">
        <v>1816</v>
      </c>
      <c r="C1468" s="77" t="s">
        <v>27</v>
      </c>
      <c r="D1468" s="77" t="s">
        <v>2307</v>
      </c>
      <c r="E1468" s="77" t="s">
        <v>2308</v>
      </c>
      <c r="F1468" s="78" t="str">
        <f>VLOOKUP('Special Numbers_AT'!$AB$2,'Special Numbers_AT'!$AL$7:$AM$7,2,0)&amp;" "&amp;ROUNDUP('VG working'!F1468*HLOOKUP('Special Numbers_AT'!$AB$2,'Special Numbers_AT'!$AC$2:$AI$3,2,0),4)</f>
        <v>€ 1.5013</v>
      </c>
      <c r="G1468" s="78" t="str">
        <f>VLOOKUP('Special Numbers_AT'!$AB$2,'Special Numbers_AT'!$AL$7:$AM$7,2,0)&amp;" "&amp;ROUNDUP('VG working'!G1468*HLOOKUP('Special Numbers_AT'!$AB$2,'Special Numbers_AT'!$AC$2:$AI$3,2,0),4)</f>
        <v>€ 1.5013</v>
      </c>
    </row>
    <row r="1469" spans="2:7" hidden="1" x14ac:dyDescent="0.35">
      <c r="B1469" s="78" t="s">
        <v>1816</v>
      </c>
      <c r="C1469" s="77" t="s">
        <v>27</v>
      </c>
      <c r="D1469" s="77" t="s">
        <v>2309</v>
      </c>
      <c r="E1469" s="77" t="s">
        <v>2310</v>
      </c>
      <c r="F1469" s="78" t="str">
        <f>VLOOKUP('Special Numbers_AT'!$AB$2,'Special Numbers_AT'!$AL$7:$AM$7,2,0)&amp;" "&amp;ROUNDUP('VG working'!F1469*HLOOKUP('Special Numbers_AT'!$AB$2,'Special Numbers_AT'!$AC$2:$AI$3,2,0),4)</f>
        <v>€ 1.5013</v>
      </c>
      <c r="G1469" s="78" t="str">
        <f>VLOOKUP('Special Numbers_AT'!$AB$2,'Special Numbers_AT'!$AL$7:$AM$7,2,0)&amp;" "&amp;ROUNDUP('VG working'!G1469*HLOOKUP('Special Numbers_AT'!$AB$2,'Special Numbers_AT'!$AC$2:$AI$3,2,0),4)</f>
        <v>€ 1.5013</v>
      </c>
    </row>
    <row r="1470" spans="2:7" hidden="1" x14ac:dyDescent="0.35">
      <c r="B1470" s="78" t="s">
        <v>1816</v>
      </c>
      <c r="C1470" s="77" t="s">
        <v>27</v>
      </c>
      <c r="D1470" s="77" t="s">
        <v>2311</v>
      </c>
      <c r="E1470" s="77" t="s">
        <v>2312</v>
      </c>
      <c r="F1470" s="78" t="str">
        <f>VLOOKUP('Special Numbers_AT'!$AB$2,'Special Numbers_AT'!$AL$7:$AM$7,2,0)&amp;" "&amp;ROUNDUP('VG working'!F1470*HLOOKUP('Special Numbers_AT'!$AB$2,'Special Numbers_AT'!$AC$2:$AI$3,2,0),4)</f>
        <v>€ 1.5013</v>
      </c>
      <c r="G1470" s="78" t="str">
        <f>VLOOKUP('Special Numbers_AT'!$AB$2,'Special Numbers_AT'!$AL$7:$AM$7,2,0)&amp;" "&amp;ROUNDUP('VG working'!G1470*HLOOKUP('Special Numbers_AT'!$AB$2,'Special Numbers_AT'!$AC$2:$AI$3,2,0),4)</f>
        <v>€ 1.5013</v>
      </c>
    </row>
    <row r="1471" spans="2:7" hidden="1" x14ac:dyDescent="0.35">
      <c r="B1471" s="78" t="s">
        <v>1816</v>
      </c>
      <c r="C1471" s="77" t="s">
        <v>27</v>
      </c>
      <c r="D1471" s="77" t="s">
        <v>2313</v>
      </c>
      <c r="E1471" s="77" t="s">
        <v>2314</v>
      </c>
      <c r="F1471" s="78" t="str">
        <f>VLOOKUP('Special Numbers_AT'!$AB$2,'Special Numbers_AT'!$AL$7:$AM$7,2,0)&amp;" "&amp;ROUNDUP('VG working'!F1471*HLOOKUP('Special Numbers_AT'!$AB$2,'Special Numbers_AT'!$AC$2:$AI$3,2,0),4)</f>
        <v>€ 1.5013</v>
      </c>
      <c r="G1471" s="78" t="str">
        <f>VLOOKUP('Special Numbers_AT'!$AB$2,'Special Numbers_AT'!$AL$7:$AM$7,2,0)&amp;" "&amp;ROUNDUP('VG working'!G1471*HLOOKUP('Special Numbers_AT'!$AB$2,'Special Numbers_AT'!$AC$2:$AI$3,2,0),4)</f>
        <v>€ 1.5013</v>
      </c>
    </row>
    <row r="1472" spans="2:7" hidden="1" x14ac:dyDescent="0.35">
      <c r="B1472" s="78" t="s">
        <v>1816</v>
      </c>
      <c r="C1472" s="77" t="s">
        <v>27</v>
      </c>
      <c r="D1472" s="77" t="s">
        <v>2315</v>
      </c>
      <c r="E1472" s="77" t="s">
        <v>2316</v>
      </c>
      <c r="F1472" s="78" t="str">
        <f>VLOOKUP('Special Numbers_AT'!$AB$2,'Special Numbers_AT'!$AL$7:$AM$7,2,0)&amp;" "&amp;ROUNDUP('VG working'!F1472*HLOOKUP('Special Numbers_AT'!$AB$2,'Special Numbers_AT'!$AC$2:$AI$3,2,0),4)</f>
        <v>€ 1.5013</v>
      </c>
      <c r="G1472" s="78" t="str">
        <f>VLOOKUP('Special Numbers_AT'!$AB$2,'Special Numbers_AT'!$AL$7:$AM$7,2,0)&amp;" "&amp;ROUNDUP('VG working'!G1472*HLOOKUP('Special Numbers_AT'!$AB$2,'Special Numbers_AT'!$AC$2:$AI$3,2,0),4)</f>
        <v>€ 1.5013</v>
      </c>
    </row>
    <row r="1473" spans="2:7" hidden="1" x14ac:dyDescent="0.35">
      <c r="B1473" s="78" t="s">
        <v>1816</v>
      </c>
      <c r="C1473" s="77" t="s">
        <v>27</v>
      </c>
      <c r="D1473" s="77" t="s">
        <v>2317</v>
      </c>
      <c r="E1473" s="77" t="s">
        <v>2318</v>
      </c>
      <c r="F1473" s="78" t="str">
        <f>VLOOKUP('Special Numbers_AT'!$AB$2,'Special Numbers_AT'!$AL$7:$AM$7,2,0)&amp;" "&amp;ROUNDUP('VG working'!F1473*HLOOKUP('Special Numbers_AT'!$AB$2,'Special Numbers_AT'!$AC$2:$AI$3,2,0),4)</f>
        <v>€ 1.5013</v>
      </c>
      <c r="G1473" s="78" t="str">
        <f>VLOOKUP('Special Numbers_AT'!$AB$2,'Special Numbers_AT'!$AL$7:$AM$7,2,0)&amp;" "&amp;ROUNDUP('VG working'!G1473*HLOOKUP('Special Numbers_AT'!$AB$2,'Special Numbers_AT'!$AC$2:$AI$3,2,0),4)</f>
        <v>€ 1.5013</v>
      </c>
    </row>
    <row r="1474" spans="2:7" hidden="1" x14ac:dyDescent="0.35">
      <c r="B1474" s="78" t="s">
        <v>1816</v>
      </c>
      <c r="C1474" s="77" t="s">
        <v>27</v>
      </c>
      <c r="D1474" s="77" t="s">
        <v>2319</v>
      </c>
      <c r="E1474" s="77" t="s">
        <v>2320</v>
      </c>
      <c r="F1474" s="78" t="str">
        <f>VLOOKUP('Special Numbers_AT'!$AB$2,'Special Numbers_AT'!$AL$7:$AM$7,2,0)&amp;" "&amp;ROUNDUP('VG working'!F1474*HLOOKUP('Special Numbers_AT'!$AB$2,'Special Numbers_AT'!$AC$2:$AI$3,2,0),4)</f>
        <v>€ 1.5013</v>
      </c>
      <c r="G1474" s="78" t="str">
        <f>VLOOKUP('Special Numbers_AT'!$AB$2,'Special Numbers_AT'!$AL$7:$AM$7,2,0)&amp;" "&amp;ROUNDUP('VG working'!G1474*HLOOKUP('Special Numbers_AT'!$AB$2,'Special Numbers_AT'!$AC$2:$AI$3,2,0),4)</f>
        <v>€ 1.5013</v>
      </c>
    </row>
    <row r="1475" spans="2:7" hidden="1" x14ac:dyDescent="0.35">
      <c r="B1475" s="78" t="s">
        <v>1816</v>
      </c>
      <c r="C1475" s="77" t="s">
        <v>27</v>
      </c>
      <c r="D1475" s="77" t="s">
        <v>2321</v>
      </c>
      <c r="E1475" s="77" t="s">
        <v>2322</v>
      </c>
      <c r="F1475" s="78" t="str">
        <f>VLOOKUP('Special Numbers_AT'!$AB$2,'Special Numbers_AT'!$AL$7:$AM$7,2,0)&amp;" "&amp;ROUNDUP('VG working'!F1475*HLOOKUP('Special Numbers_AT'!$AB$2,'Special Numbers_AT'!$AC$2:$AI$3,2,0),4)</f>
        <v>€ 1.5013</v>
      </c>
      <c r="G1475" s="78" t="str">
        <f>VLOOKUP('Special Numbers_AT'!$AB$2,'Special Numbers_AT'!$AL$7:$AM$7,2,0)&amp;" "&amp;ROUNDUP('VG working'!G1475*HLOOKUP('Special Numbers_AT'!$AB$2,'Special Numbers_AT'!$AC$2:$AI$3,2,0),4)</f>
        <v>€ 1.5013</v>
      </c>
    </row>
    <row r="1476" spans="2:7" hidden="1" x14ac:dyDescent="0.35">
      <c r="B1476" s="78" t="s">
        <v>1816</v>
      </c>
      <c r="C1476" s="77" t="s">
        <v>27</v>
      </c>
      <c r="D1476" s="77" t="s">
        <v>2323</v>
      </c>
      <c r="E1476" s="77" t="s">
        <v>2324</v>
      </c>
      <c r="F1476" s="78" t="str">
        <f>VLOOKUP('Special Numbers_AT'!$AB$2,'Special Numbers_AT'!$AL$7:$AM$7,2,0)&amp;" "&amp;ROUNDUP('VG working'!F1476*HLOOKUP('Special Numbers_AT'!$AB$2,'Special Numbers_AT'!$AC$2:$AI$3,2,0),4)</f>
        <v>€ 1.5013</v>
      </c>
      <c r="G1476" s="78" t="str">
        <f>VLOOKUP('Special Numbers_AT'!$AB$2,'Special Numbers_AT'!$AL$7:$AM$7,2,0)&amp;" "&amp;ROUNDUP('VG working'!G1476*HLOOKUP('Special Numbers_AT'!$AB$2,'Special Numbers_AT'!$AC$2:$AI$3,2,0),4)</f>
        <v>€ 1.5013</v>
      </c>
    </row>
    <row r="1477" spans="2:7" hidden="1" x14ac:dyDescent="0.35">
      <c r="B1477" s="78" t="s">
        <v>1816</v>
      </c>
      <c r="C1477" s="77" t="s">
        <v>27</v>
      </c>
      <c r="D1477" s="77" t="s">
        <v>2325</v>
      </c>
      <c r="E1477" s="77" t="s">
        <v>2326</v>
      </c>
      <c r="F1477" s="78" t="str">
        <f>VLOOKUP('Special Numbers_AT'!$AB$2,'Special Numbers_AT'!$AL$7:$AM$7,2,0)&amp;" "&amp;ROUNDUP('VG working'!F1477*HLOOKUP('Special Numbers_AT'!$AB$2,'Special Numbers_AT'!$AC$2:$AI$3,2,0),4)</f>
        <v>€ 1.5013</v>
      </c>
      <c r="G1477" s="78" t="str">
        <f>VLOOKUP('Special Numbers_AT'!$AB$2,'Special Numbers_AT'!$AL$7:$AM$7,2,0)&amp;" "&amp;ROUNDUP('VG working'!G1477*HLOOKUP('Special Numbers_AT'!$AB$2,'Special Numbers_AT'!$AC$2:$AI$3,2,0),4)</f>
        <v>€ 1.5013</v>
      </c>
    </row>
    <row r="1478" spans="2:7" hidden="1" x14ac:dyDescent="0.35">
      <c r="B1478" s="78" t="s">
        <v>1816</v>
      </c>
      <c r="C1478" s="77" t="s">
        <v>27</v>
      </c>
      <c r="D1478" s="77" t="s">
        <v>2327</v>
      </c>
      <c r="E1478" s="77" t="s">
        <v>2328</v>
      </c>
      <c r="F1478" s="78" t="str">
        <f>VLOOKUP('Special Numbers_AT'!$AB$2,'Special Numbers_AT'!$AL$7:$AM$7,2,0)&amp;" "&amp;ROUNDUP('VG working'!F1478*HLOOKUP('Special Numbers_AT'!$AB$2,'Special Numbers_AT'!$AC$2:$AI$3,2,0),4)</f>
        <v>€ 1.5013</v>
      </c>
      <c r="G1478" s="78" t="str">
        <f>VLOOKUP('Special Numbers_AT'!$AB$2,'Special Numbers_AT'!$AL$7:$AM$7,2,0)&amp;" "&amp;ROUNDUP('VG working'!G1478*HLOOKUP('Special Numbers_AT'!$AB$2,'Special Numbers_AT'!$AC$2:$AI$3,2,0),4)</f>
        <v>€ 1.5013</v>
      </c>
    </row>
    <row r="1479" spans="2:7" hidden="1" x14ac:dyDescent="0.35">
      <c r="B1479" s="78" t="s">
        <v>1816</v>
      </c>
      <c r="C1479" s="77" t="s">
        <v>27</v>
      </c>
      <c r="D1479" s="77" t="s">
        <v>2329</v>
      </c>
      <c r="E1479" s="77" t="s">
        <v>2330</v>
      </c>
      <c r="F1479" s="78" t="str">
        <f>VLOOKUP('Special Numbers_AT'!$AB$2,'Special Numbers_AT'!$AL$7:$AM$7,2,0)&amp;" "&amp;ROUNDUP('VG working'!F1479*HLOOKUP('Special Numbers_AT'!$AB$2,'Special Numbers_AT'!$AC$2:$AI$3,2,0),4)</f>
        <v>€ 1.5013</v>
      </c>
      <c r="G1479" s="78" t="str">
        <f>VLOOKUP('Special Numbers_AT'!$AB$2,'Special Numbers_AT'!$AL$7:$AM$7,2,0)&amp;" "&amp;ROUNDUP('VG working'!G1479*HLOOKUP('Special Numbers_AT'!$AB$2,'Special Numbers_AT'!$AC$2:$AI$3,2,0),4)</f>
        <v>€ 1.5013</v>
      </c>
    </row>
    <row r="1480" spans="2:7" hidden="1" x14ac:dyDescent="0.35">
      <c r="B1480" s="78" t="s">
        <v>1816</v>
      </c>
      <c r="C1480" s="77" t="s">
        <v>27</v>
      </c>
      <c r="D1480" s="77" t="s">
        <v>2331</v>
      </c>
      <c r="E1480" s="77" t="s">
        <v>2332</v>
      </c>
      <c r="F1480" s="78" t="str">
        <f>VLOOKUP('Special Numbers_AT'!$AB$2,'Special Numbers_AT'!$AL$7:$AM$7,2,0)&amp;" "&amp;ROUNDUP('VG working'!F1480*HLOOKUP('Special Numbers_AT'!$AB$2,'Special Numbers_AT'!$AC$2:$AI$3,2,0),4)</f>
        <v>€ 1.5013</v>
      </c>
      <c r="G1480" s="78" t="str">
        <f>VLOOKUP('Special Numbers_AT'!$AB$2,'Special Numbers_AT'!$AL$7:$AM$7,2,0)&amp;" "&amp;ROUNDUP('VG working'!G1480*HLOOKUP('Special Numbers_AT'!$AB$2,'Special Numbers_AT'!$AC$2:$AI$3,2,0),4)</f>
        <v>€ 1.5013</v>
      </c>
    </row>
    <row r="1481" spans="2:7" hidden="1" x14ac:dyDescent="0.35">
      <c r="B1481" s="78" t="s">
        <v>1816</v>
      </c>
      <c r="C1481" s="77" t="s">
        <v>27</v>
      </c>
      <c r="D1481" s="77" t="s">
        <v>2333</v>
      </c>
      <c r="E1481" s="77" t="s">
        <v>2334</v>
      </c>
      <c r="F1481" s="78" t="str">
        <f>VLOOKUP('Special Numbers_AT'!$AB$2,'Special Numbers_AT'!$AL$7:$AM$7,2,0)&amp;" "&amp;ROUNDUP('VG working'!F1481*HLOOKUP('Special Numbers_AT'!$AB$2,'Special Numbers_AT'!$AC$2:$AI$3,2,0),4)</f>
        <v>€ 1.5013</v>
      </c>
      <c r="G1481" s="78" t="str">
        <f>VLOOKUP('Special Numbers_AT'!$AB$2,'Special Numbers_AT'!$AL$7:$AM$7,2,0)&amp;" "&amp;ROUNDUP('VG working'!G1481*HLOOKUP('Special Numbers_AT'!$AB$2,'Special Numbers_AT'!$AC$2:$AI$3,2,0),4)</f>
        <v>€ 1.5013</v>
      </c>
    </row>
    <row r="1482" spans="2:7" hidden="1" x14ac:dyDescent="0.35">
      <c r="B1482" s="78" t="s">
        <v>1816</v>
      </c>
      <c r="C1482" s="77" t="s">
        <v>27</v>
      </c>
      <c r="D1482" s="77" t="s">
        <v>2335</v>
      </c>
      <c r="E1482" s="77" t="s">
        <v>2336</v>
      </c>
      <c r="F1482" s="78" t="str">
        <f>VLOOKUP('Special Numbers_AT'!$AB$2,'Special Numbers_AT'!$AL$7:$AM$7,2,0)&amp;" "&amp;ROUNDUP('VG working'!F1482*HLOOKUP('Special Numbers_AT'!$AB$2,'Special Numbers_AT'!$AC$2:$AI$3,2,0),4)</f>
        <v>€ 1.5013</v>
      </c>
      <c r="G1482" s="78" t="str">
        <f>VLOOKUP('Special Numbers_AT'!$AB$2,'Special Numbers_AT'!$AL$7:$AM$7,2,0)&amp;" "&amp;ROUNDUP('VG working'!G1482*HLOOKUP('Special Numbers_AT'!$AB$2,'Special Numbers_AT'!$AC$2:$AI$3,2,0),4)</f>
        <v>€ 1.5013</v>
      </c>
    </row>
    <row r="1483" spans="2:7" hidden="1" x14ac:dyDescent="0.35">
      <c r="B1483" s="78" t="s">
        <v>1816</v>
      </c>
      <c r="C1483" s="77" t="s">
        <v>27</v>
      </c>
      <c r="D1483" s="77" t="s">
        <v>2337</v>
      </c>
      <c r="E1483" s="77" t="s">
        <v>2338</v>
      </c>
      <c r="F1483" s="78" t="str">
        <f>VLOOKUP('Special Numbers_AT'!$AB$2,'Special Numbers_AT'!$AL$7:$AM$7,2,0)&amp;" "&amp;ROUNDUP('VG working'!F1483*HLOOKUP('Special Numbers_AT'!$AB$2,'Special Numbers_AT'!$AC$2:$AI$3,2,0),4)</f>
        <v>€ 1.5013</v>
      </c>
      <c r="G1483" s="78" t="str">
        <f>VLOOKUP('Special Numbers_AT'!$AB$2,'Special Numbers_AT'!$AL$7:$AM$7,2,0)&amp;" "&amp;ROUNDUP('VG working'!G1483*HLOOKUP('Special Numbers_AT'!$AB$2,'Special Numbers_AT'!$AC$2:$AI$3,2,0),4)</f>
        <v>€ 1.5013</v>
      </c>
    </row>
    <row r="1484" spans="2:7" hidden="1" x14ac:dyDescent="0.35">
      <c r="B1484" s="78" t="s">
        <v>1816</v>
      </c>
      <c r="C1484" s="77" t="s">
        <v>27</v>
      </c>
      <c r="D1484" s="77" t="s">
        <v>2339</v>
      </c>
      <c r="E1484" s="77" t="s">
        <v>2340</v>
      </c>
      <c r="F1484" s="78" t="str">
        <f>VLOOKUP('Special Numbers_AT'!$AB$2,'Special Numbers_AT'!$AL$7:$AM$7,2,0)&amp;" "&amp;ROUNDUP('VG working'!F1484*HLOOKUP('Special Numbers_AT'!$AB$2,'Special Numbers_AT'!$AC$2:$AI$3,2,0),4)</f>
        <v>€ 1.5013</v>
      </c>
      <c r="G1484" s="78" t="str">
        <f>VLOOKUP('Special Numbers_AT'!$AB$2,'Special Numbers_AT'!$AL$7:$AM$7,2,0)&amp;" "&amp;ROUNDUP('VG working'!G1484*HLOOKUP('Special Numbers_AT'!$AB$2,'Special Numbers_AT'!$AC$2:$AI$3,2,0),4)</f>
        <v>€ 1.5013</v>
      </c>
    </row>
    <row r="1485" spans="2:7" hidden="1" x14ac:dyDescent="0.35">
      <c r="B1485" s="78" t="s">
        <v>1816</v>
      </c>
      <c r="C1485" s="77" t="s">
        <v>27</v>
      </c>
      <c r="D1485" s="77" t="s">
        <v>2341</v>
      </c>
      <c r="E1485" s="77" t="s">
        <v>2342</v>
      </c>
      <c r="F1485" s="78" t="str">
        <f>VLOOKUP('Special Numbers_AT'!$AB$2,'Special Numbers_AT'!$AL$7:$AM$7,2,0)&amp;" "&amp;ROUNDUP('VG working'!F1485*HLOOKUP('Special Numbers_AT'!$AB$2,'Special Numbers_AT'!$AC$2:$AI$3,2,0),4)</f>
        <v>€ 1.5013</v>
      </c>
      <c r="G1485" s="78" t="str">
        <f>VLOOKUP('Special Numbers_AT'!$AB$2,'Special Numbers_AT'!$AL$7:$AM$7,2,0)&amp;" "&amp;ROUNDUP('VG working'!G1485*HLOOKUP('Special Numbers_AT'!$AB$2,'Special Numbers_AT'!$AC$2:$AI$3,2,0),4)</f>
        <v>€ 1.5013</v>
      </c>
    </row>
    <row r="1486" spans="2:7" hidden="1" x14ac:dyDescent="0.35">
      <c r="B1486" s="78" t="s">
        <v>1816</v>
      </c>
      <c r="C1486" s="77" t="s">
        <v>27</v>
      </c>
      <c r="D1486" s="77" t="s">
        <v>2343</v>
      </c>
      <c r="E1486" s="77" t="s">
        <v>2344</v>
      </c>
      <c r="F1486" s="78" t="str">
        <f>VLOOKUP('Special Numbers_AT'!$AB$2,'Special Numbers_AT'!$AL$7:$AM$7,2,0)&amp;" "&amp;ROUNDUP('VG working'!F1486*HLOOKUP('Special Numbers_AT'!$AB$2,'Special Numbers_AT'!$AC$2:$AI$3,2,0),4)</f>
        <v>€ 1.5013</v>
      </c>
      <c r="G1486" s="78" t="str">
        <f>VLOOKUP('Special Numbers_AT'!$AB$2,'Special Numbers_AT'!$AL$7:$AM$7,2,0)&amp;" "&amp;ROUNDUP('VG working'!G1486*HLOOKUP('Special Numbers_AT'!$AB$2,'Special Numbers_AT'!$AC$2:$AI$3,2,0),4)</f>
        <v>€ 1.5013</v>
      </c>
    </row>
    <row r="1487" spans="2:7" hidden="1" x14ac:dyDescent="0.35">
      <c r="B1487" s="78" t="s">
        <v>1816</v>
      </c>
      <c r="C1487" s="77" t="s">
        <v>27</v>
      </c>
      <c r="D1487" s="77" t="s">
        <v>2345</v>
      </c>
      <c r="E1487" s="77" t="s">
        <v>2346</v>
      </c>
      <c r="F1487" s="78" t="str">
        <f>VLOOKUP('Special Numbers_AT'!$AB$2,'Special Numbers_AT'!$AL$7:$AM$7,2,0)&amp;" "&amp;ROUNDUP('VG working'!F1487*HLOOKUP('Special Numbers_AT'!$AB$2,'Special Numbers_AT'!$AC$2:$AI$3,2,0),4)</f>
        <v>€ 1.5013</v>
      </c>
      <c r="G1487" s="78" t="str">
        <f>VLOOKUP('Special Numbers_AT'!$AB$2,'Special Numbers_AT'!$AL$7:$AM$7,2,0)&amp;" "&amp;ROUNDUP('VG working'!G1487*HLOOKUP('Special Numbers_AT'!$AB$2,'Special Numbers_AT'!$AC$2:$AI$3,2,0),4)</f>
        <v>€ 1.5013</v>
      </c>
    </row>
    <row r="1488" spans="2:7" hidden="1" x14ac:dyDescent="0.35">
      <c r="B1488" s="78" t="s">
        <v>1816</v>
      </c>
      <c r="C1488" s="77" t="s">
        <v>27</v>
      </c>
      <c r="D1488" s="77" t="s">
        <v>2347</v>
      </c>
      <c r="E1488" s="77" t="s">
        <v>2348</v>
      </c>
      <c r="F1488" s="78" t="str">
        <f>VLOOKUP('Special Numbers_AT'!$AB$2,'Special Numbers_AT'!$AL$7:$AM$7,2,0)&amp;" "&amp;ROUNDUP('VG working'!F1488*HLOOKUP('Special Numbers_AT'!$AB$2,'Special Numbers_AT'!$AC$2:$AI$3,2,0),4)</f>
        <v>€ 1.5013</v>
      </c>
      <c r="G1488" s="78" t="str">
        <f>VLOOKUP('Special Numbers_AT'!$AB$2,'Special Numbers_AT'!$AL$7:$AM$7,2,0)&amp;" "&amp;ROUNDUP('VG working'!G1488*HLOOKUP('Special Numbers_AT'!$AB$2,'Special Numbers_AT'!$AC$2:$AI$3,2,0),4)</f>
        <v>€ 1.5013</v>
      </c>
    </row>
    <row r="1489" spans="2:7" hidden="1" x14ac:dyDescent="0.35">
      <c r="B1489" s="78" t="s">
        <v>1816</v>
      </c>
      <c r="C1489" s="77" t="s">
        <v>27</v>
      </c>
      <c r="D1489" s="77" t="s">
        <v>2349</v>
      </c>
      <c r="E1489" s="77" t="s">
        <v>2350</v>
      </c>
      <c r="F1489" s="78" t="str">
        <f>VLOOKUP('Special Numbers_AT'!$AB$2,'Special Numbers_AT'!$AL$7:$AM$7,2,0)&amp;" "&amp;ROUNDUP('VG working'!F1489*HLOOKUP('Special Numbers_AT'!$AB$2,'Special Numbers_AT'!$AC$2:$AI$3,2,0),4)</f>
        <v>€ 1.5013</v>
      </c>
      <c r="G1489" s="78" t="str">
        <f>VLOOKUP('Special Numbers_AT'!$AB$2,'Special Numbers_AT'!$AL$7:$AM$7,2,0)&amp;" "&amp;ROUNDUP('VG working'!G1489*HLOOKUP('Special Numbers_AT'!$AB$2,'Special Numbers_AT'!$AC$2:$AI$3,2,0),4)</f>
        <v>€ 1.5013</v>
      </c>
    </row>
    <row r="1490" spans="2:7" hidden="1" x14ac:dyDescent="0.35">
      <c r="B1490" s="78" t="s">
        <v>1816</v>
      </c>
      <c r="C1490" s="77" t="s">
        <v>27</v>
      </c>
      <c r="D1490" s="77" t="s">
        <v>2351</v>
      </c>
      <c r="E1490" s="77" t="s">
        <v>2352</v>
      </c>
      <c r="F1490" s="78" t="str">
        <f>VLOOKUP('Special Numbers_AT'!$AB$2,'Special Numbers_AT'!$AL$7:$AM$7,2,0)&amp;" "&amp;ROUNDUP('VG working'!F1490*HLOOKUP('Special Numbers_AT'!$AB$2,'Special Numbers_AT'!$AC$2:$AI$3,2,0),4)</f>
        <v>€ 1.5013</v>
      </c>
      <c r="G1490" s="78" t="str">
        <f>VLOOKUP('Special Numbers_AT'!$AB$2,'Special Numbers_AT'!$AL$7:$AM$7,2,0)&amp;" "&amp;ROUNDUP('VG working'!G1490*HLOOKUP('Special Numbers_AT'!$AB$2,'Special Numbers_AT'!$AC$2:$AI$3,2,0),4)</f>
        <v>€ 1.5013</v>
      </c>
    </row>
    <row r="1491" spans="2:7" hidden="1" x14ac:dyDescent="0.35">
      <c r="B1491" s="78" t="s">
        <v>1816</v>
      </c>
      <c r="C1491" s="77" t="s">
        <v>27</v>
      </c>
      <c r="D1491" s="77" t="s">
        <v>2353</v>
      </c>
      <c r="E1491" s="77" t="s">
        <v>2354</v>
      </c>
      <c r="F1491" s="78" t="str">
        <f>VLOOKUP('Special Numbers_AT'!$AB$2,'Special Numbers_AT'!$AL$7:$AM$7,2,0)&amp;" "&amp;ROUNDUP('VG working'!F1491*HLOOKUP('Special Numbers_AT'!$AB$2,'Special Numbers_AT'!$AC$2:$AI$3,2,0),4)</f>
        <v>€ 1.5013</v>
      </c>
      <c r="G1491" s="78" t="str">
        <f>VLOOKUP('Special Numbers_AT'!$AB$2,'Special Numbers_AT'!$AL$7:$AM$7,2,0)&amp;" "&amp;ROUNDUP('VG working'!G1491*HLOOKUP('Special Numbers_AT'!$AB$2,'Special Numbers_AT'!$AC$2:$AI$3,2,0),4)</f>
        <v>€ 1.5013</v>
      </c>
    </row>
    <row r="1492" spans="2:7" hidden="1" x14ac:dyDescent="0.35">
      <c r="B1492" s="78" t="s">
        <v>1816</v>
      </c>
      <c r="C1492" s="77" t="s">
        <v>27</v>
      </c>
      <c r="D1492" s="77" t="s">
        <v>2355</v>
      </c>
      <c r="E1492" s="77" t="s">
        <v>2356</v>
      </c>
      <c r="F1492" s="78" t="str">
        <f>VLOOKUP('Special Numbers_AT'!$AB$2,'Special Numbers_AT'!$AL$7:$AM$7,2,0)&amp;" "&amp;ROUNDUP('VG working'!F1492*HLOOKUP('Special Numbers_AT'!$AB$2,'Special Numbers_AT'!$AC$2:$AI$3,2,0),4)</f>
        <v>€ 1.5013</v>
      </c>
      <c r="G1492" s="78" t="str">
        <f>VLOOKUP('Special Numbers_AT'!$AB$2,'Special Numbers_AT'!$AL$7:$AM$7,2,0)&amp;" "&amp;ROUNDUP('VG working'!G1492*HLOOKUP('Special Numbers_AT'!$AB$2,'Special Numbers_AT'!$AC$2:$AI$3,2,0),4)</f>
        <v>€ 1.5013</v>
      </c>
    </row>
    <row r="1493" spans="2:7" hidden="1" x14ac:dyDescent="0.35">
      <c r="B1493" s="78" t="s">
        <v>1816</v>
      </c>
      <c r="C1493" s="77" t="s">
        <v>27</v>
      </c>
      <c r="D1493" s="77" t="s">
        <v>2357</v>
      </c>
      <c r="E1493" s="77" t="s">
        <v>2358</v>
      </c>
      <c r="F1493" s="78" t="str">
        <f>VLOOKUP('Special Numbers_AT'!$AB$2,'Special Numbers_AT'!$AL$7:$AM$7,2,0)&amp;" "&amp;ROUNDUP('VG working'!F1493*HLOOKUP('Special Numbers_AT'!$AB$2,'Special Numbers_AT'!$AC$2:$AI$3,2,0),4)</f>
        <v>€ 1.5013</v>
      </c>
      <c r="G1493" s="78" t="str">
        <f>VLOOKUP('Special Numbers_AT'!$AB$2,'Special Numbers_AT'!$AL$7:$AM$7,2,0)&amp;" "&amp;ROUNDUP('VG working'!G1493*HLOOKUP('Special Numbers_AT'!$AB$2,'Special Numbers_AT'!$AC$2:$AI$3,2,0),4)</f>
        <v>€ 1.5013</v>
      </c>
    </row>
    <row r="1494" spans="2:7" hidden="1" x14ac:dyDescent="0.35">
      <c r="B1494" s="78" t="s">
        <v>1816</v>
      </c>
      <c r="C1494" s="77" t="s">
        <v>27</v>
      </c>
      <c r="D1494" s="77" t="s">
        <v>2359</v>
      </c>
      <c r="E1494" s="77" t="s">
        <v>2360</v>
      </c>
      <c r="F1494" s="78" t="str">
        <f>VLOOKUP('Special Numbers_AT'!$AB$2,'Special Numbers_AT'!$AL$7:$AM$7,2,0)&amp;" "&amp;ROUNDUP('VG working'!F1494*HLOOKUP('Special Numbers_AT'!$AB$2,'Special Numbers_AT'!$AC$2:$AI$3,2,0),4)</f>
        <v>€ 1.5013</v>
      </c>
      <c r="G1494" s="78" t="str">
        <f>VLOOKUP('Special Numbers_AT'!$AB$2,'Special Numbers_AT'!$AL$7:$AM$7,2,0)&amp;" "&amp;ROUNDUP('VG working'!G1494*HLOOKUP('Special Numbers_AT'!$AB$2,'Special Numbers_AT'!$AC$2:$AI$3,2,0),4)</f>
        <v>€ 1.5013</v>
      </c>
    </row>
    <row r="1495" spans="2:7" hidden="1" x14ac:dyDescent="0.35">
      <c r="B1495" s="78" t="s">
        <v>1816</v>
      </c>
      <c r="C1495" s="77" t="s">
        <v>27</v>
      </c>
      <c r="D1495" s="77" t="s">
        <v>2361</v>
      </c>
      <c r="E1495" s="77" t="s">
        <v>2362</v>
      </c>
      <c r="F1495" s="78" t="str">
        <f>VLOOKUP('Special Numbers_AT'!$AB$2,'Special Numbers_AT'!$AL$7:$AM$7,2,0)&amp;" "&amp;ROUNDUP('VG working'!F1495*HLOOKUP('Special Numbers_AT'!$AB$2,'Special Numbers_AT'!$AC$2:$AI$3,2,0),4)</f>
        <v>€ 1.5013</v>
      </c>
      <c r="G1495" s="78" t="str">
        <f>VLOOKUP('Special Numbers_AT'!$AB$2,'Special Numbers_AT'!$AL$7:$AM$7,2,0)&amp;" "&amp;ROUNDUP('VG working'!G1495*HLOOKUP('Special Numbers_AT'!$AB$2,'Special Numbers_AT'!$AC$2:$AI$3,2,0),4)</f>
        <v>€ 1.5013</v>
      </c>
    </row>
    <row r="1496" spans="2:7" hidden="1" x14ac:dyDescent="0.35">
      <c r="B1496" s="78" t="s">
        <v>1816</v>
      </c>
      <c r="C1496" s="77" t="s">
        <v>27</v>
      </c>
      <c r="D1496" s="77" t="s">
        <v>2363</v>
      </c>
      <c r="E1496" s="77" t="s">
        <v>2364</v>
      </c>
      <c r="F1496" s="78" t="str">
        <f>VLOOKUP('Special Numbers_AT'!$AB$2,'Special Numbers_AT'!$AL$7:$AM$7,2,0)&amp;" "&amp;ROUNDUP('VG working'!F1496*HLOOKUP('Special Numbers_AT'!$AB$2,'Special Numbers_AT'!$AC$2:$AI$3,2,0),4)</f>
        <v>€ 1.5013</v>
      </c>
      <c r="G1496" s="78" t="str">
        <f>VLOOKUP('Special Numbers_AT'!$AB$2,'Special Numbers_AT'!$AL$7:$AM$7,2,0)&amp;" "&amp;ROUNDUP('VG working'!G1496*HLOOKUP('Special Numbers_AT'!$AB$2,'Special Numbers_AT'!$AC$2:$AI$3,2,0),4)</f>
        <v>€ 1.5013</v>
      </c>
    </row>
    <row r="1497" spans="2:7" hidden="1" x14ac:dyDescent="0.35">
      <c r="B1497" s="78" t="s">
        <v>1816</v>
      </c>
      <c r="C1497" s="77" t="s">
        <v>27</v>
      </c>
      <c r="D1497" s="77" t="s">
        <v>2365</v>
      </c>
      <c r="E1497" s="77" t="s">
        <v>2366</v>
      </c>
      <c r="F1497" s="78" t="str">
        <f>VLOOKUP('Special Numbers_AT'!$AB$2,'Special Numbers_AT'!$AL$7:$AM$7,2,0)&amp;" "&amp;ROUNDUP('VG working'!F1497*HLOOKUP('Special Numbers_AT'!$AB$2,'Special Numbers_AT'!$AC$2:$AI$3,2,0),4)</f>
        <v>€ 1.5013</v>
      </c>
      <c r="G1497" s="78" t="str">
        <f>VLOOKUP('Special Numbers_AT'!$AB$2,'Special Numbers_AT'!$AL$7:$AM$7,2,0)&amp;" "&amp;ROUNDUP('VG working'!G1497*HLOOKUP('Special Numbers_AT'!$AB$2,'Special Numbers_AT'!$AC$2:$AI$3,2,0),4)</f>
        <v>€ 1.5013</v>
      </c>
    </row>
    <row r="1498" spans="2:7" hidden="1" x14ac:dyDescent="0.35">
      <c r="B1498" s="78" t="s">
        <v>1816</v>
      </c>
      <c r="C1498" s="77" t="s">
        <v>27</v>
      </c>
      <c r="D1498" s="77" t="s">
        <v>2367</v>
      </c>
      <c r="E1498" s="77" t="s">
        <v>2368</v>
      </c>
      <c r="F1498" s="78" t="str">
        <f>VLOOKUP('Special Numbers_AT'!$AB$2,'Special Numbers_AT'!$AL$7:$AM$7,2,0)&amp;" "&amp;ROUNDUP('VG working'!F1498*HLOOKUP('Special Numbers_AT'!$AB$2,'Special Numbers_AT'!$AC$2:$AI$3,2,0),4)</f>
        <v>€ 1.5013</v>
      </c>
      <c r="G1498" s="78" t="str">
        <f>VLOOKUP('Special Numbers_AT'!$AB$2,'Special Numbers_AT'!$AL$7:$AM$7,2,0)&amp;" "&amp;ROUNDUP('VG working'!G1498*HLOOKUP('Special Numbers_AT'!$AB$2,'Special Numbers_AT'!$AC$2:$AI$3,2,0),4)</f>
        <v>€ 1.5013</v>
      </c>
    </row>
    <row r="1499" spans="2:7" hidden="1" x14ac:dyDescent="0.35">
      <c r="B1499" s="78" t="s">
        <v>1816</v>
      </c>
      <c r="C1499" s="77" t="s">
        <v>27</v>
      </c>
      <c r="D1499" s="77" t="s">
        <v>2369</v>
      </c>
      <c r="E1499" s="77" t="s">
        <v>2370</v>
      </c>
      <c r="F1499" s="78" t="str">
        <f>VLOOKUP('Special Numbers_AT'!$AB$2,'Special Numbers_AT'!$AL$7:$AM$7,2,0)&amp;" "&amp;ROUNDUP('VG working'!F1499*HLOOKUP('Special Numbers_AT'!$AB$2,'Special Numbers_AT'!$AC$2:$AI$3,2,0),4)</f>
        <v>€ 1.5013</v>
      </c>
      <c r="G1499" s="78" t="str">
        <f>VLOOKUP('Special Numbers_AT'!$AB$2,'Special Numbers_AT'!$AL$7:$AM$7,2,0)&amp;" "&amp;ROUNDUP('VG working'!G1499*HLOOKUP('Special Numbers_AT'!$AB$2,'Special Numbers_AT'!$AC$2:$AI$3,2,0),4)</f>
        <v>€ 1.5013</v>
      </c>
    </row>
    <row r="1500" spans="2:7" hidden="1" x14ac:dyDescent="0.35">
      <c r="B1500" s="78" t="s">
        <v>1816</v>
      </c>
      <c r="C1500" s="77" t="s">
        <v>27</v>
      </c>
      <c r="D1500" s="77" t="s">
        <v>2371</v>
      </c>
      <c r="E1500" s="77" t="s">
        <v>2372</v>
      </c>
      <c r="F1500" s="78" t="str">
        <f>VLOOKUP('Special Numbers_AT'!$AB$2,'Special Numbers_AT'!$AL$7:$AM$7,2,0)&amp;" "&amp;ROUNDUP('VG working'!F1500*HLOOKUP('Special Numbers_AT'!$AB$2,'Special Numbers_AT'!$AC$2:$AI$3,2,0),4)</f>
        <v>€ 1.5013</v>
      </c>
      <c r="G1500" s="78" t="str">
        <f>VLOOKUP('Special Numbers_AT'!$AB$2,'Special Numbers_AT'!$AL$7:$AM$7,2,0)&amp;" "&amp;ROUNDUP('VG working'!G1500*HLOOKUP('Special Numbers_AT'!$AB$2,'Special Numbers_AT'!$AC$2:$AI$3,2,0),4)</f>
        <v>€ 1.5013</v>
      </c>
    </row>
    <row r="1501" spans="2:7" hidden="1" x14ac:dyDescent="0.35">
      <c r="B1501" s="78" t="s">
        <v>1816</v>
      </c>
      <c r="C1501" s="77" t="s">
        <v>27</v>
      </c>
      <c r="D1501" s="77" t="s">
        <v>2373</v>
      </c>
      <c r="E1501" s="77" t="s">
        <v>2374</v>
      </c>
      <c r="F1501" s="78" t="str">
        <f>VLOOKUP('Special Numbers_AT'!$AB$2,'Special Numbers_AT'!$AL$7:$AM$7,2,0)&amp;" "&amp;ROUNDUP('VG working'!F1501*HLOOKUP('Special Numbers_AT'!$AB$2,'Special Numbers_AT'!$AC$2:$AI$3,2,0),4)</f>
        <v>€ 1.5013</v>
      </c>
      <c r="G1501" s="78" t="str">
        <f>VLOOKUP('Special Numbers_AT'!$AB$2,'Special Numbers_AT'!$AL$7:$AM$7,2,0)&amp;" "&amp;ROUNDUP('VG working'!G1501*HLOOKUP('Special Numbers_AT'!$AB$2,'Special Numbers_AT'!$AC$2:$AI$3,2,0),4)</f>
        <v>€ 1.5013</v>
      </c>
    </row>
    <row r="1502" spans="2:7" hidden="1" x14ac:dyDescent="0.35">
      <c r="B1502" s="78" t="s">
        <v>1816</v>
      </c>
      <c r="C1502" s="77" t="s">
        <v>27</v>
      </c>
      <c r="D1502" s="77" t="s">
        <v>2375</v>
      </c>
      <c r="E1502" s="77" t="s">
        <v>2376</v>
      </c>
      <c r="F1502" s="78" t="str">
        <f>VLOOKUP('Special Numbers_AT'!$AB$2,'Special Numbers_AT'!$AL$7:$AM$7,2,0)&amp;" "&amp;ROUNDUP('VG working'!F1502*HLOOKUP('Special Numbers_AT'!$AB$2,'Special Numbers_AT'!$AC$2:$AI$3,2,0),4)</f>
        <v>€ 1.5013</v>
      </c>
      <c r="G1502" s="78" t="str">
        <f>VLOOKUP('Special Numbers_AT'!$AB$2,'Special Numbers_AT'!$AL$7:$AM$7,2,0)&amp;" "&amp;ROUNDUP('VG working'!G1502*HLOOKUP('Special Numbers_AT'!$AB$2,'Special Numbers_AT'!$AC$2:$AI$3,2,0),4)</f>
        <v>€ 1.5013</v>
      </c>
    </row>
    <row r="1503" spans="2:7" hidden="1" x14ac:dyDescent="0.35">
      <c r="B1503" s="78" t="s">
        <v>1816</v>
      </c>
      <c r="C1503" s="77" t="s">
        <v>27</v>
      </c>
      <c r="D1503" s="77" t="s">
        <v>2377</v>
      </c>
      <c r="E1503" s="77" t="s">
        <v>2378</v>
      </c>
      <c r="F1503" s="78" t="str">
        <f>VLOOKUP('Special Numbers_AT'!$AB$2,'Special Numbers_AT'!$AL$7:$AM$7,2,0)&amp;" "&amp;ROUNDUP('VG working'!F1503*HLOOKUP('Special Numbers_AT'!$AB$2,'Special Numbers_AT'!$AC$2:$AI$3,2,0),4)</f>
        <v>€ 1.5013</v>
      </c>
      <c r="G1503" s="78" t="str">
        <f>VLOOKUP('Special Numbers_AT'!$AB$2,'Special Numbers_AT'!$AL$7:$AM$7,2,0)&amp;" "&amp;ROUNDUP('VG working'!G1503*HLOOKUP('Special Numbers_AT'!$AB$2,'Special Numbers_AT'!$AC$2:$AI$3,2,0),4)</f>
        <v>€ 1.5013</v>
      </c>
    </row>
    <row r="1504" spans="2:7" hidden="1" x14ac:dyDescent="0.35">
      <c r="B1504" s="78" t="s">
        <v>1816</v>
      </c>
      <c r="C1504" s="77" t="s">
        <v>27</v>
      </c>
      <c r="D1504" s="77" t="s">
        <v>2379</v>
      </c>
      <c r="E1504" s="77" t="s">
        <v>2380</v>
      </c>
      <c r="F1504" s="78" t="str">
        <f>VLOOKUP('Special Numbers_AT'!$AB$2,'Special Numbers_AT'!$AL$7:$AM$7,2,0)&amp;" "&amp;ROUNDUP('VG working'!F1504*HLOOKUP('Special Numbers_AT'!$AB$2,'Special Numbers_AT'!$AC$2:$AI$3,2,0),4)</f>
        <v>€ 1.5013</v>
      </c>
      <c r="G1504" s="78" t="str">
        <f>VLOOKUP('Special Numbers_AT'!$AB$2,'Special Numbers_AT'!$AL$7:$AM$7,2,0)&amp;" "&amp;ROUNDUP('VG working'!G1504*HLOOKUP('Special Numbers_AT'!$AB$2,'Special Numbers_AT'!$AC$2:$AI$3,2,0),4)</f>
        <v>€ 1.5013</v>
      </c>
    </row>
    <row r="1505" spans="2:7" hidden="1" x14ac:dyDescent="0.35">
      <c r="B1505" s="78" t="s">
        <v>1816</v>
      </c>
      <c r="C1505" s="77" t="s">
        <v>27</v>
      </c>
      <c r="D1505" s="77" t="s">
        <v>2381</v>
      </c>
      <c r="E1505" s="77" t="s">
        <v>2382</v>
      </c>
      <c r="F1505" s="78" t="str">
        <f>VLOOKUP('Special Numbers_AT'!$AB$2,'Special Numbers_AT'!$AL$7:$AM$7,2,0)&amp;" "&amp;ROUNDUP('VG working'!F1505*HLOOKUP('Special Numbers_AT'!$AB$2,'Special Numbers_AT'!$AC$2:$AI$3,2,0),4)</f>
        <v>€ 1.5013</v>
      </c>
      <c r="G1505" s="78" t="str">
        <f>VLOOKUP('Special Numbers_AT'!$AB$2,'Special Numbers_AT'!$AL$7:$AM$7,2,0)&amp;" "&amp;ROUNDUP('VG working'!G1505*HLOOKUP('Special Numbers_AT'!$AB$2,'Special Numbers_AT'!$AC$2:$AI$3,2,0),4)</f>
        <v>€ 1.5013</v>
      </c>
    </row>
    <row r="1506" spans="2:7" hidden="1" x14ac:dyDescent="0.35">
      <c r="B1506" s="78" t="s">
        <v>1816</v>
      </c>
      <c r="C1506" s="77" t="s">
        <v>27</v>
      </c>
      <c r="D1506" s="77" t="s">
        <v>2383</v>
      </c>
      <c r="E1506" s="77" t="s">
        <v>2384</v>
      </c>
      <c r="F1506" s="78" t="str">
        <f>VLOOKUP('Special Numbers_AT'!$AB$2,'Special Numbers_AT'!$AL$7:$AM$7,2,0)&amp;" "&amp;ROUNDUP('VG working'!F1506*HLOOKUP('Special Numbers_AT'!$AB$2,'Special Numbers_AT'!$AC$2:$AI$3,2,0),4)</f>
        <v>€ 1.5013</v>
      </c>
      <c r="G1506" s="78" t="str">
        <f>VLOOKUP('Special Numbers_AT'!$AB$2,'Special Numbers_AT'!$AL$7:$AM$7,2,0)&amp;" "&amp;ROUNDUP('VG working'!G1506*HLOOKUP('Special Numbers_AT'!$AB$2,'Special Numbers_AT'!$AC$2:$AI$3,2,0),4)</f>
        <v>€ 1.5013</v>
      </c>
    </row>
    <row r="1507" spans="2:7" hidden="1" x14ac:dyDescent="0.35">
      <c r="B1507" s="78" t="s">
        <v>1816</v>
      </c>
      <c r="C1507" s="77" t="s">
        <v>27</v>
      </c>
      <c r="D1507" s="77" t="s">
        <v>2385</v>
      </c>
      <c r="E1507" s="77" t="s">
        <v>2386</v>
      </c>
      <c r="F1507" s="78" t="str">
        <f>VLOOKUP('Special Numbers_AT'!$AB$2,'Special Numbers_AT'!$AL$7:$AM$7,2,0)&amp;" "&amp;ROUNDUP('VG working'!F1507*HLOOKUP('Special Numbers_AT'!$AB$2,'Special Numbers_AT'!$AC$2:$AI$3,2,0),4)</f>
        <v>€ 1.5013</v>
      </c>
      <c r="G1507" s="78" t="str">
        <f>VLOOKUP('Special Numbers_AT'!$AB$2,'Special Numbers_AT'!$AL$7:$AM$7,2,0)&amp;" "&amp;ROUNDUP('VG working'!G1507*HLOOKUP('Special Numbers_AT'!$AB$2,'Special Numbers_AT'!$AC$2:$AI$3,2,0),4)</f>
        <v>€ 1.5013</v>
      </c>
    </row>
    <row r="1508" spans="2:7" hidden="1" x14ac:dyDescent="0.35">
      <c r="B1508" s="78" t="s">
        <v>1816</v>
      </c>
      <c r="C1508" s="77" t="s">
        <v>27</v>
      </c>
      <c r="D1508" s="77" t="s">
        <v>2387</v>
      </c>
      <c r="E1508" s="77" t="s">
        <v>2388</v>
      </c>
      <c r="F1508" s="78" t="str">
        <f>VLOOKUP('Special Numbers_AT'!$AB$2,'Special Numbers_AT'!$AL$7:$AM$7,2,0)&amp;" "&amp;ROUNDUP('VG working'!F1508*HLOOKUP('Special Numbers_AT'!$AB$2,'Special Numbers_AT'!$AC$2:$AI$3,2,0),4)</f>
        <v>€ 1.5013</v>
      </c>
      <c r="G1508" s="78" t="str">
        <f>VLOOKUP('Special Numbers_AT'!$AB$2,'Special Numbers_AT'!$AL$7:$AM$7,2,0)&amp;" "&amp;ROUNDUP('VG working'!G1508*HLOOKUP('Special Numbers_AT'!$AB$2,'Special Numbers_AT'!$AC$2:$AI$3,2,0),4)</f>
        <v>€ 1.5013</v>
      </c>
    </row>
    <row r="1509" spans="2:7" hidden="1" x14ac:dyDescent="0.35">
      <c r="B1509" s="78" t="s">
        <v>1816</v>
      </c>
      <c r="C1509" s="77" t="s">
        <v>27</v>
      </c>
      <c r="D1509" s="77" t="s">
        <v>2389</v>
      </c>
      <c r="E1509" s="77" t="s">
        <v>2390</v>
      </c>
      <c r="F1509" s="78" t="str">
        <f>VLOOKUP('Special Numbers_AT'!$AB$2,'Special Numbers_AT'!$AL$7:$AM$7,2,0)&amp;" "&amp;ROUNDUP('VG working'!F1509*HLOOKUP('Special Numbers_AT'!$AB$2,'Special Numbers_AT'!$AC$2:$AI$3,2,0),4)</f>
        <v>€ 1.5013</v>
      </c>
      <c r="G1509" s="78" t="str">
        <f>VLOOKUP('Special Numbers_AT'!$AB$2,'Special Numbers_AT'!$AL$7:$AM$7,2,0)&amp;" "&amp;ROUNDUP('VG working'!G1509*HLOOKUP('Special Numbers_AT'!$AB$2,'Special Numbers_AT'!$AC$2:$AI$3,2,0),4)</f>
        <v>€ 1.5013</v>
      </c>
    </row>
    <row r="1510" spans="2:7" hidden="1" x14ac:dyDescent="0.35">
      <c r="B1510" s="78" t="s">
        <v>1816</v>
      </c>
      <c r="C1510" s="77" t="s">
        <v>27</v>
      </c>
      <c r="D1510" s="77" t="s">
        <v>2391</v>
      </c>
      <c r="E1510" s="77" t="s">
        <v>2392</v>
      </c>
      <c r="F1510" s="78" t="str">
        <f>VLOOKUP('Special Numbers_AT'!$AB$2,'Special Numbers_AT'!$AL$7:$AM$7,2,0)&amp;" "&amp;ROUNDUP('VG working'!F1510*HLOOKUP('Special Numbers_AT'!$AB$2,'Special Numbers_AT'!$AC$2:$AI$3,2,0),4)</f>
        <v>€ 1.5013</v>
      </c>
      <c r="G1510" s="78" t="str">
        <f>VLOOKUP('Special Numbers_AT'!$AB$2,'Special Numbers_AT'!$AL$7:$AM$7,2,0)&amp;" "&amp;ROUNDUP('VG working'!G1510*HLOOKUP('Special Numbers_AT'!$AB$2,'Special Numbers_AT'!$AC$2:$AI$3,2,0),4)</f>
        <v>€ 1.5013</v>
      </c>
    </row>
    <row r="1511" spans="2:7" hidden="1" x14ac:dyDescent="0.35">
      <c r="B1511" s="78" t="s">
        <v>1816</v>
      </c>
      <c r="C1511" s="77" t="s">
        <v>27</v>
      </c>
      <c r="D1511" s="77" t="s">
        <v>2393</v>
      </c>
      <c r="E1511" s="77" t="s">
        <v>2394</v>
      </c>
      <c r="F1511" s="78" t="str">
        <f>VLOOKUP('Special Numbers_AT'!$AB$2,'Special Numbers_AT'!$AL$7:$AM$7,2,0)&amp;" "&amp;ROUNDUP('VG working'!F1511*HLOOKUP('Special Numbers_AT'!$AB$2,'Special Numbers_AT'!$AC$2:$AI$3,2,0),4)</f>
        <v>€ 1.5013</v>
      </c>
      <c r="G1511" s="78" t="str">
        <f>VLOOKUP('Special Numbers_AT'!$AB$2,'Special Numbers_AT'!$AL$7:$AM$7,2,0)&amp;" "&amp;ROUNDUP('VG working'!G1511*HLOOKUP('Special Numbers_AT'!$AB$2,'Special Numbers_AT'!$AC$2:$AI$3,2,0),4)</f>
        <v>€ 1.5013</v>
      </c>
    </row>
    <row r="1512" spans="2:7" hidden="1" x14ac:dyDescent="0.35">
      <c r="B1512" s="78" t="s">
        <v>1816</v>
      </c>
      <c r="C1512" s="77" t="s">
        <v>27</v>
      </c>
      <c r="D1512" s="77" t="s">
        <v>591</v>
      </c>
      <c r="E1512" s="77" t="s">
        <v>592</v>
      </c>
      <c r="F1512" s="78" t="str">
        <f>VLOOKUP('Special Numbers_AT'!$AB$2,'Special Numbers_AT'!$AL$7:$AM$7,2,0)&amp;" "&amp;ROUNDUP('VG working'!F1512*HLOOKUP('Special Numbers_AT'!$AB$2,'Special Numbers_AT'!$AC$2:$AI$3,2,0),4)</f>
        <v>€ 1.5013</v>
      </c>
      <c r="G1512" s="78" t="str">
        <f>VLOOKUP('Special Numbers_AT'!$AB$2,'Special Numbers_AT'!$AL$7:$AM$7,2,0)&amp;" "&amp;ROUNDUP('VG working'!G1512*HLOOKUP('Special Numbers_AT'!$AB$2,'Special Numbers_AT'!$AC$2:$AI$3,2,0),4)</f>
        <v>€ 1.5013</v>
      </c>
    </row>
    <row r="1513" spans="2:7" hidden="1" x14ac:dyDescent="0.35">
      <c r="B1513" s="78" t="s">
        <v>1816</v>
      </c>
      <c r="C1513" s="77" t="s">
        <v>27</v>
      </c>
      <c r="D1513" s="77" t="s">
        <v>593</v>
      </c>
      <c r="E1513" s="77" t="s">
        <v>594</v>
      </c>
      <c r="F1513" s="78" t="str">
        <f>VLOOKUP('Special Numbers_AT'!$AB$2,'Special Numbers_AT'!$AL$7:$AM$7,2,0)&amp;" "&amp;ROUNDUP('VG working'!F1513*HLOOKUP('Special Numbers_AT'!$AB$2,'Special Numbers_AT'!$AC$2:$AI$3,2,0),4)</f>
        <v>€ 1.5013</v>
      </c>
      <c r="G1513" s="78" t="str">
        <f>VLOOKUP('Special Numbers_AT'!$AB$2,'Special Numbers_AT'!$AL$7:$AM$7,2,0)&amp;" "&amp;ROUNDUP('VG working'!G1513*HLOOKUP('Special Numbers_AT'!$AB$2,'Special Numbers_AT'!$AC$2:$AI$3,2,0),4)</f>
        <v>€ 1.5013</v>
      </c>
    </row>
    <row r="1514" spans="2:7" hidden="1" x14ac:dyDescent="0.35">
      <c r="B1514" s="78" t="s">
        <v>1816</v>
      </c>
      <c r="C1514" s="77" t="s">
        <v>27</v>
      </c>
      <c r="D1514" s="77" t="s">
        <v>2395</v>
      </c>
      <c r="E1514" s="77" t="s">
        <v>2396</v>
      </c>
      <c r="F1514" s="78" t="str">
        <f>VLOOKUP('Special Numbers_AT'!$AB$2,'Special Numbers_AT'!$AL$7:$AM$7,2,0)&amp;" "&amp;ROUNDUP('VG working'!F1514*HLOOKUP('Special Numbers_AT'!$AB$2,'Special Numbers_AT'!$AC$2:$AI$3,2,0),4)</f>
        <v>€ 1.5013</v>
      </c>
      <c r="G1514" s="78" t="str">
        <f>VLOOKUP('Special Numbers_AT'!$AB$2,'Special Numbers_AT'!$AL$7:$AM$7,2,0)&amp;" "&amp;ROUNDUP('VG working'!G1514*HLOOKUP('Special Numbers_AT'!$AB$2,'Special Numbers_AT'!$AC$2:$AI$3,2,0),4)</f>
        <v>€ 1.5013</v>
      </c>
    </row>
    <row r="1515" spans="2:7" hidden="1" x14ac:dyDescent="0.35">
      <c r="B1515" s="78" t="s">
        <v>1816</v>
      </c>
      <c r="C1515" s="77" t="s">
        <v>27</v>
      </c>
      <c r="D1515" s="77" t="s">
        <v>2397</v>
      </c>
      <c r="E1515" s="77" t="s">
        <v>2398</v>
      </c>
      <c r="F1515" s="78" t="str">
        <f>VLOOKUP('Special Numbers_AT'!$AB$2,'Special Numbers_AT'!$AL$7:$AM$7,2,0)&amp;" "&amp;ROUNDUP('VG working'!F1515*HLOOKUP('Special Numbers_AT'!$AB$2,'Special Numbers_AT'!$AC$2:$AI$3,2,0),4)</f>
        <v>€ 1.5013</v>
      </c>
      <c r="G1515" s="78" t="str">
        <f>VLOOKUP('Special Numbers_AT'!$AB$2,'Special Numbers_AT'!$AL$7:$AM$7,2,0)&amp;" "&amp;ROUNDUP('VG working'!G1515*HLOOKUP('Special Numbers_AT'!$AB$2,'Special Numbers_AT'!$AC$2:$AI$3,2,0),4)</f>
        <v>€ 1.5013</v>
      </c>
    </row>
    <row r="1516" spans="2:7" hidden="1" x14ac:dyDescent="0.35">
      <c r="B1516" s="78" t="s">
        <v>1816</v>
      </c>
      <c r="C1516" s="77" t="s">
        <v>27</v>
      </c>
      <c r="D1516" s="77" t="s">
        <v>2399</v>
      </c>
      <c r="E1516" s="77" t="s">
        <v>2400</v>
      </c>
      <c r="F1516" s="78" t="str">
        <f>VLOOKUP('Special Numbers_AT'!$AB$2,'Special Numbers_AT'!$AL$7:$AM$7,2,0)&amp;" "&amp;ROUNDUP('VG working'!F1516*HLOOKUP('Special Numbers_AT'!$AB$2,'Special Numbers_AT'!$AC$2:$AI$3,2,0),4)</f>
        <v>€ 1.5013</v>
      </c>
      <c r="G1516" s="78" t="str">
        <f>VLOOKUP('Special Numbers_AT'!$AB$2,'Special Numbers_AT'!$AL$7:$AM$7,2,0)&amp;" "&amp;ROUNDUP('VG working'!G1516*HLOOKUP('Special Numbers_AT'!$AB$2,'Special Numbers_AT'!$AC$2:$AI$3,2,0),4)</f>
        <v>€ 1.5013</v>
      </c>
    </row>
    <row r="1517" spans="2:7" hidden="1" x14ac:dyDescent="0.35">
      <c r="B1517" s="78" t="s">
        <v>1816</v>
      </c>
      <c r="C1517" s="77" t="s">
        <v>27</v>
      </c>
      <c r="D1517" s="77" t="s">
        <v>2401</v>
      </c>
      <c r="E1517" s="77" t="s">
        <v>2402</v>
      </c>
      <c r="F1517" s="78" t="str">
        <f>VLOOKUP('Special Numbers_AT'!$AB$2,'Special Numbers_AT'!$AL$7:$AM$7,2,0)&amp;" "&amp;ROUNDUP('VG working'!F1517*HLOOKUP('Special Numbers_AT'!$AB$2,'Special Numbers_AT'!$AC$2:$AI$3,2,0),4)</f>
        <v>€ 1.5013</v>
      </c>
      <c r="G1517" s="78" t="str">
        <f>VLOOKUP('Special Numbers_AT'!$AB$2,'Special Numbers_AT'!$AL$7:$AM$7,2,0)&amp;" "&amp;ROUNDUP('VG working'!G1517*HLOOKUP('Special Numbers_AT'!$AB$2,'Special Numbers_AT'!$AC$2:$AI$3,2,0),4)</f>
        <v>€ 1.5013</v>
      </c>
    </row>
    <row r="1518" spans="2:7" hidden="1" x14ac:dyDescent="0.35">
      <c r="B1518" s="78" t="s">
        <v>1816</v>
      </c>
      <c r="C1518" s="77" t="s">
        <v>27</v>
      </c>
      <c r="D1518" s="77" t="s">
        <v>2403</v>
      </c>
      <c r="E1518" s="77" t="s">
        <v>2404</v>
      </c>
      <c r="F1518" s="78" t="str">
        <f>VLOOKUP('Special Numbers_AT'!$AB$2,'Special Numbers_AT'!$AL$7:$AM$7,2,0)&amp;" "&amp;ROUNDUP('VG working'!F1518*HLOOKUP('Special Numbers_AT'!$AB$2,'Special Numbers_AT'!$AC$2:$AI$3,2,0),4)</f>
        <v>€ 1.5013</v>
      </c>
      <c r="G1518" s="78" t="str">
        <f>VLOOKUP('Special Numbers_AT'!$AB$2,'Special Numbers_AT'!$AL$7:$AM$7,2,0)&amp;" "&amp;ROUNDUP('VG working'!G1518*HLOOKUP('Special Numbers_AT'!$AB$2,'Special Numbers_AT'!$AC$2:$AI$3,2,0),4)</f>
        <v>€ 1.5013</v>
      </c>
    </row>
    <row r="1519" spans="2:7" hidden="1" x14ac:dyDescent="0.35">
      <c r="B1519" s="78" t="s">
        <v>1817</v>
      </c>
      <c r="C1519" s="77" t="s">
        <v>27</v>
      </c>
      <c r="D1519" s="77" t="s">
        <v>2405</v>
      </c>
      <c r="E1519" s="77" t="s">
        <v>2406</v>
      </c>
      <c r="F1519" s="78" t="str">
        <f>VLOOKUP('Special Numbers_AT'!$AB$2,'Special Numbers_AT'!$AL$7:$AM$7,2,0)&amp;" "&amp;ROUNDUP('VG working'!F1519*HLOOKUP('Special Numbers_AT'!$AB$2,'Special Numbers_AT'!$AC$2:$AI$3,2,0),4)</f>
        <v>€ 1.8023</v>
      </c>
      <c r="G1519" s="78" t="str">
        <f>VLOOKUP('Special Numbers_AT'!$AB$2,'Special Numbers_AT'!$AL$7:$AM$7,2,0)&amp;" "&amp;ROUNDUP('VG working'!G1519*HLOOKUP('Special Numbers_AT'!$AB$2,'Special Numbers_AT'!$AC$2:$AI$3,2,0),4)</f>
        <v>€ 1.8023</v>
      </c>
    </row>
    <row r="1520" spans="2:7" hidden="1" x14ac:dyDescent="0.35">
      <c r="B1520" s="78" t="s">
        <v>1817</v>
      </c>
      <c r="C1520" s="77" t="s">
        <v>27</v>
      </c>
      <c r="D1520" s="77" t="s">
        <v>2407</v>
      </c>
      <c r="E1520" s="77" t="s">
        <v>2408</v>
      </c>
      <c r="F1520" s="78" t="str">
        <f>VLOOKUP('Special Numbers_AT'!$AB$2,'Special Numbers_AT'!$AL$7:$AM$7,2,0)&amp;" "&amp;ROUNDUP('VG working'!F1520*HLOOKUP('Special Numbers_AT'!$AB$2,'Special Numbers_AT'!$AC$2:$AI$3,2,0),4)</f>
        <v>€ 1.8023</v>
      </c>
      <c r="G1520" s="78" t="str">
        <f>VLOOKUP('Special Numbers_AT'!$AB$2,'Special Numbers_AT'!$AL$7:$AM$7,2,0)&amp;" "&amp;ROUNDUP('VG working'!G1520*HLOOKUP('Special Numbers_AT'!$AB$2,'Special Numbers_AT'!$AC$2:$AI$3,2,0),4)</f>
        <v>€ 1.8023</v>
      </c>
    </row>
    <row r="1521" spans="2:7" hidden="1" x14ac:dyDescent="0.35">
      <c r="B1521" s="78" t="s">
        <v>1817</v>
      </c>
      <c r="C1521" s="77" t="s">
        <v>27</v>
      </c>
      <c r="D1521" s="77" t="s">
        <v>2409</v>
      </c>
      <c r="E1521" s="77" t="s">
        <v>2410</v>
      </c>
      <c r="F1521" s="78" t="str">
        <f>VLOOKUP('Special Numbers_AT'!$AB$2,'Special Numbers_AT'!$AL$7:$AM$7,2,0)&amp;" "&amp;ROUNDUP('VG working'!F1521*HLOOKUP('Special Numbers_AT'!$AB$2,'Special Numbers_AT'!$AC$2:$AI$3,2,0),4)</f>
        <v>€ 1.8023</v>
      </c>
      <c r="G1521" s="78" t="str">
        <f>VLOOKUP('Special Numbers_AT'!$AB$2,'Special Numbers_AT'!$AL$7:$AM$7,2,0)&amp;" "&amp;ROUNDUP('VG working'!G1521*HLOOKUP('Special Numbers_AT'!$AB$2,'Special Numbers_AT'!$AC$2:$AI$3,2,0),4)</f>
        <v>€ 1.8023</v>
      </c>
    </row>
    <row r="1522" spans="2:7" hidden="1" x14ac:dyDescent="0.35">
      <c r="B1522" s="78" t="s">
        <v>1817</v>
      </c>
      <c r="C1522" s="77" t="s">
        <v>27</v>
      </c>
      <c r="D1522" s="77" t="s">
        <v>2411</v>
      </c>
      <c r="E1522" s="77" t="s">
        <v>2412</v>
      </c>
      <c r="F1522" s="78" t="str">
        <f>VLOOKUP('Special Numbers_AT'!$AB$2,'Special Numbers_AT'!$AL$7:$AM$7,2,0)&amp;" "&amp;ROUNDUP('VG working'!F1522*HLOOKUP('Special Numbers_AT'!$AB$2,'Special Numbers_AT'!$AC$2:$AI$3,2,0),4)</f>
        <v>€ 1.8023</v>
      </c>
      <c r="G1522" s="78" t="str">
        <f>VLOOKUP('Special Numbers_AT'!$AB$2,'Special Numbers_AT'!$AL$7:$AM$7,2,0)&amp;" "&amp;ROUNDUP('VG working'!G1522*HLOOKUP('Special Numbers_AT'!$AB$2,'Special Numbers_AT'!$AC$2:$AI$3,2,0),4)</f>
        <v>€ 1.8023</v>
      </c>
    </row>
    <row r="1523" spans="2:7" hidden="1" x14ac:dyDescent="0.35">
      <c r="B1523" s="78" t="s">
        <v>1817</v>
      </c>
      <c r="C1523" s="77" t="s">
        <v>27</v>
      </c>
      <c r="D1523" s="77" t="s">
        <v>2413</v>
      </c>
      <c r="E1523" s="77" t="s">
        <v>2414</v>
      </c>
      <c r="F1523" s="78" t="str">
        <f>VLOOKUP('Special Numbers_AT'!$AB$2,'Special Numbers_AT'!$AL$7:$AM$7,2,0)&amp;" "&amp;ROUNDUP('VG working'!F1523*HLOOKUP('Special Numbers_AT'!$AB$2,'Special Numbers_AT'!$AC$2:$AI$3,2,0),4)</f>
        <v>€ 1.8023</v>
      </c>
      <c r="G1523" s="78" t="str">
        <f>VLOOKUP('Special Numbers_AT'!$AB$2,'Special Numbers_AT'!$AL$7:$AM$7,2,0)&amp;" "&amp;ROUNDUP('VG working'!G1523*HLOOKUP('Special Numbers_AT'!$AB$2,'Special Numbers_AT'!$AC$2:$AI$3,2,0),4)</f>
        <v>€ 1.8023</v>
      </c>
    </row>
    <row r="1524" spans="2:7" hidden="1" x14ac:dyDescent="0.35">
      <c r="B1524" s="78" t="s">
        <v>1817</v>
      </c>
      <c r="C1524" s="77" t="s">
        <v>27</v>
      </c>
      <c r="D1524" s="77" t="s">
        <v>2415</v>
      </c>
      <c r="E1524" s="77" t="s">
        <v>2416</v>
      </c>
      <c r="F1524" s="78" t="str">
        <f>VLOOKUP('Special Numbers_AT'!$AB$2,'Special Numbers_AT'!$AL$7:$AM$7,2,0)&amp;" "&amp;ROUNDUP('VG working'!F1524*HLOOKUP('Special Numbers_AT'!$AB$2,'Special Numbers_AT'!$AC$2:$AI$3,2,0),4)</f>
        <v>€ 1.8023</v>
      </c>
      <c r="G1524" s="78" t="str">
        <f>VLOOKUP('Special Numbers_AT'!$AB$2,'Special Numbers_AT'!$AL$7:$AM$7,2,0)&amp;" "&amp;ROUNDUP('VG working'!G1524*HLOOKUP('Special Numbers_AT'!$AB$2,'Special Numbers_AT'!$AC$2:$AI$3,2,0),4)</f>
        <v>€ 1.8023</v>
      </c>
    </row>
    <row r="1525" spans="2:7" hidden="1" x14ac:dyDescent="0.35">
      <c r="B1525" s="78" t="s">
        <v>1817</v>
      </c>
      <c r="C1525" s="77" t="s">
        <v>27</v>
      </c>
      <c r="D1525" s="77" t="s">
        <v>2417</v>
      </c>
      <c r="E1525" s="77" t="s">
        <v>2418</v>
      </c>
      <c r="F1525" s="78" t="str">
        <f>VLOOKUP('Special Numbers_AT'!$AB$2,'Special Numbers_AT'!$AL$7:$AM$7,2,0)&amp;" "&amp;ROUNDUP('VG working'!F1525*HLOOKUP('Special Numbers_AT'!$AB$2,'Special Numbers_AT'!$AC$2:$AI$3,2,0),4)</f>
        <v>€ 1.8023</v>
      </c>
      <c r="G1525" s="78" t="str">
        <f>VLOOKUP('Special Numbers_AT'!$AB$2,'Special Numbers_AT'!$AL$7:$AM$7,2,0)&amp;" "&amp;ROUNDUP('VG working'!G1525*HLOOKUP('Special Numbers_AT'!$AB$2,'Special Numbers_AT'!$AC$2:$AI$3,2,0),4)</f>
        <v>€ 1.8023</v>
      </c>
    </row>
    <row r="1526" spans="2:7" hidden="1" x14ac:dyDescent="0.35">
      <c r="B1526" s="78" t="s">
        <v>1817</v>
      </c>
      <c r="C1526" s="77" t="s">
        <v>27</v>
      </c>
      <c r="D1526" s="77" t="s">
        <v>2419</v>
      </c>
      <c r="E1526" s="77" t="s">
        <v>2420</v>
      </c>
      <c r="F1526" s="78" t="str">
        <f>VLOOKUP('Special Numbers_AT'!$AB$2,'Special Numbers_AT'!$AL$7:$AM$7,2,0)&amp;" "&amp;ROUNDUP('VG working'!F1526*HLOOKUP('Special Numbers_AT'!$AB$2,'Special Numbers_AT'!$AC$2:$AI$3,2,0),4)</f>
        <v>€ 1.8023</v>
      </c>
      <c r="G1526" s="78" t="str">
        <f>VLOOKUP('Special Numbers_AT'!$AB$2,'Special Numbers_AT'!$AL$7:$AM$7,2,0)&amp;" "&amp;ROUNDUP('VG working'!G1526*HLOOKUP('Special Numbers_AT'!$AB$2,'Special Numbers_AT'!$AC$2:$AI$3,2,0),4)</f>
        <v>€ 1.8023</v>
      </c>
    </row>
    <row r="1527" spans="2:7" hidden="1" x14ac:dyDescent="0.35">
      <c r="B1527" s="78" t="s">
        <v>1817</v>
      </c>
      <c r="C1527" s="77" t="s">
        <v>27</v>
      </c>
      <c r="D1527" s="77" t="s">
        <v>2421</v>
      </c>
      <c r="E1527" s="77" t="s">
        <v>2422</v>
      </c>
      <c r="F1527" s="78" t="str">
        <f>VLOOKUP('Special Numbers_AT'!$AB$2,'Special Numbers_AT'!$AL$7:$AM$7,2,0)&amp;" "&amp;ROUNDUP('VG working'!F1527*HLOOKUP('Special Numbers_AT'!$AB$2,'Special Numbers_AT'!$AC$2:$AI$3,2,0),4)</f>
        <v>€ 1.8023</v>
      </c>
      <c r="G1527" s="78" t="str">
        <f>VLOOKUP('Special Numbers_AT'!$AB$2,'Special Numbers_AT'!$AL$7:$AM$7,2,0)&amp;" "&amp;ROUNDUP('VG working'!G1527*HLOOKUP('Special Numbers_AT'!$AB$2,'Special Numbers_AT'!$AC$2:$AI$3,2,0),4)</f>
        <v>€ 1.8023</v>
      </c>
    </row>
    <row r="1528" spans="2:7" hidden="1" x14ac:dyDescent="0.35">
      <c r="B1528" s="78" t="s">
        <v>1817</v>
      </c>
      <c r="C1528" s="77" t="s">
        <v>27</v>
      </c>
      <c r="D1528" s="77" t="s">
        <v>2423</v>
      </c>
      <c r="E1528" s="77" t="s">
        <v>2424</v>
      </c>
      <c r="F1528" s="78" t="str">
        <f>VLOOKUP('Special Numbers_AT'!$AB$2,'Special Numbers_AT'!$AL$7:$AM$7,2,0)&amp;" "&amp;ROUNDUP('VG working'!F1528*HLOOKUP('Special Numbers_AT'!$AB$2,'Special Numbers_AT'!$AC$2:$AI$3,2,0),4)</f>
        <v>€ 1.8023</v>
      </c>
      <c r="G1528" s="78" t="str">
        <f>VLOOKUP('Special Numbers_AT'!$AB$2,'Special Numbers_AT'!$AL$7:$AM$7,2,0)&amp;" "&amp;ROUNDUP('VG working'!G1528*HLOOKUP('Special Numbers_AT'!$AB$2,'Special Numbers_AT'!$AC$2:$AI$3,2,0),4)</f>
        <v>€ 1.8023</v>
      </c>
    </row>
    <row r="1529" spans="2:7" hidden="1" x14ac:dyDescent="0.35">
      <c r="B1529" s="78" t="s">
        <v>1817</v>
      </c>
      <c r="C1529" s="77" t="s">
        <v>27</v>
      </c>
      <c r="D1529" s="77" t="s">
        <v>2425</v>
      </c>
      <c r="E1529" s="77" t="s">
        <v>2426</v>
      </c>
      <c r="F1529" s="78" t="str">
        <f>VLOOKUP('Special Numbers_AT'!$AB$2,'Special Numbers_AT'!$AL$7:$AM$7,2,0)&amp;" "&amp;ROUNDUP('VG working'!F1529*HLOOKUP('Special Numbers_AT'!$AB$2,'Special Numbers_AT'!$AC$2:$AI$3,2,0),4)</f>
        <v>€ 1.8023</v>
      </c>
      <c r="G1529" s="78" t="str">
        <f>VLOOKUP('Special Numbers_AT'!$AB$2,'Special Numbers_AT'!$AL$7:$AM$7,2,0)&amp;" "&amp;ROUNDUP('VG working'!G1529*HLOOKUP('Special Numbers_AT'!$AB$2,'Special Numbers_AT'!$AC$2:$AI$3,2,0),4)</f>
        <v>€ 1.8023</v>
      </c>
    </row>
    <row r="1530" spans="2:7" hidden="1" x14ac:dyDescent="0.35">
      <c r="B1530" s="78" t="s">
        <v>1817</v>
      </c>
      <c r="C1530" s="77" t="s">
        <v>27</v>
      </c>
      <c r="D1530" s="77" t="s">
        <v>2427</v>
      </c>
      <c r="E1530" s="77" t="s">
        <v>2428</v>
      </c>
      <c r="F1530" s="78" t="str">
        <f>VLOOKUP('Special Numbers_AT'!$AB$2,'Special Numbers_AT'!$AL$7:$AM$7,2,0)&amp;" "&amp;ROUNDUP('VG working'!F1530*HLOOKUP('Special Numbers_AT'!$AB$2,'Special Numbers_AT'!$AC$2:$AI$3,2,0),4)</f>
        <v>€ 1.8023</v>
      </c>
      <c r="G1530" s="78" t="str">
        <f>VLOOKUP('Special Numbers_AT'!$AB$2,'Special Numbers_AT'!$AL$7:$AM$7,2,0)&amp;" "&amp;ROUNDUP('VG working'!G1530*HLOOKUP('Special Numbers_AT'!$AB$2,'Special Numbers_AT'!$AC$2:$AI$3,2,0),4)</f>
        <v>€ 1.8023</v>
      </c>
    </row>
    <row r="1531" spans="2:7" hidden="1" x14ac:dyDescent="0.35">
      <c r="B1531" s="78" t="s">
        <v>1817</v>
      </c>
      <c r="C1531" s="77" t="s">
        <v>27</v>
      </c>
      <c r="D1531" s="77" t="s">
        <v>2429</v>
      </c>
      <c r="E1531" s="77" t="s">
        <v>2430</v>
      </c>
      <c r="F1531" s="78" t="str">
        <f>VLOOKUP('Special Numbers_AT'!$AB$2,'Special Numbers_AT'!$AL$7:$AM$7,2,0)&amp;" "&amp;ROUNDUP('VG working'!F1531*HLOOKUP('Special Numbers_AT'!$AB$2,'Special Numbers_AT'!$AC$2:$AI$3,2,0),4)</f>
        <v>€ 1.8023</v>
      </c>
      <c r="G1531" s="78" t="str">
        <f>VLOOKUP('Special Numbers_AT'!$AB$2,'Special Numbers_AT'!$AL$7:$AM$7,2,0)&amp;" "&amp;ROUNDUP('VG working'!G1531*HLOOKUP('Special Numbers_AT'!$AB$2,'Special Numbers_AT'!$AC$2:$AI$3,2,0),4)</f>
        <v>€ 1.8023</v>
      </c>
    </row>
    <row r="1532" spans="2:7" hidden="1" x14ac:dyDescent="0.35">
      <c r="B1532" s="78" t="s">
        <v>1817</v>
      </c>
      <c r="C1532" s="77" t="s">
        <v>27</v>
      </c>
      <c r="D1532" s="77" t="s">
        <v>2431</v>
      </c>
      <c r="E1532" s="77" t="s">
        <v>2432</v>
      </c>
      <c r="F1532" s="78" t="str">
        <f>VLOOKUP('Special Numbers_AT'!$AB$2,'Special Numbers_AT'!$AL$7:$AM$7,2,0)&amp;" "&amp;ROUNDUP('VG working'!F1532*HLOOKUP('Special Numbers_AT'!$AB$2,'Special Numbers_AT'!$AC$2:$AI$3,2,0),4)</f>
        <v>€ 1.8023</v>
      </c>
      <c r="G1532" s="78" t="str">
        <f>VLOOKUP('Special Numbers_AT'!$AB$2,'Special Numbers_AT'!$AL$7:$AM$7,2,0)&amp;" "&amp;ROUNDUP('VG working'!G1532*HLOOKUP('Special Numbers_AT'!$AB$2,'Special Numbers_AT'!$AC$2:$AI$3,2,0),4)</f>
        <v>€ 1.8023</v>
      </c>
    </row>
    <row r="1533" spans="2:7" hidden="1" x14ac:dyDescent="0.35">
      <c r="B1533" s="78" t="s">
        <v>1817</v>
      </c>
      <c r="C1533" s="77" t="s">
        <v>27</v>
      </c>
      <c r="D1533" s="77" t="s">
        <v>2433</v>
      </c>
      <c r="E1533" s="77" t="s">
        <v>2434</v>
      </c>
      <c r="F1533" s="78" t="str">
        <f>VLOOKUP('Special Numbers_AT'!$AB$2,'Special Numbers_AT'!$AL$7:$AM$7,2,0)&amp;" "&amp;ROUNDUP('VG working'!F1533*HLOOKUP('Special Numbers_AT'!$AB$2,'Special Numbers_AT'!$AC$2:$AI$3,2,0),4)</f>
        <v>€ 1.8023</v>
      </c>
      <c r="G1533" s="78" t="str">
        <f>VLOOKUP('Special Numbers_AT'!$AB$2,'Special Numbers_AT'!$AL$7:$AM$7,2,0)&amp;" "&amp;ROUNDUP('VG working'!G1533*HLOOKUP('Special Numbers_AT'!$AB$2,'Special Numbers_AT'!$AC$2:$AI$3,2,0),4)</f>
        <v>€ 1.8023</v>
      </c>
    </row>
    <row r="1534" spans="2:7" hidden="1" x14ac:dyDescent="0.35">
      <c r="B1534" s="78" t="s">
        <v>1817</v>
      </c>
      <c r="C1534" s="77" t="s">
        <v>27</v>
      </c>
      <c r="D1534" s="77" t="s">
        <v>2435</v>
      </c>
      <c r="E1534" s="77" t="s">
        <v>2436</v>
      </c>
      <c r="F1534" s="78" t="str">
        <f>VLOOKUP('Special Numbers_AT'!$AB$2,'Special Numbers_AT'!$AL$7:$AM$7,2,0)&amp;" "&amp;ROUNDUP('VG working'!F1534*HLOOKUP('Special Numbers_AT'!$AB$2,'Special Numbers_AT'!$AC$2:$AI$3,2,0),4)</f>
        <v>€ 1.8023</v>
      </c>
      <c r="G1534" s="78" t="str">
        <f>VLOOKUP('Special Numbers_AT'!$AB$2,'Special Numbers_AT'!$AL$7:$AM$7,2,0)&amp;" "&amp;ROUNDUP('VG working'!G1534*HLOOKUP('Special Numbers_AT'!$AB$2,'Special Numbers_AT'!$AC$2:$AI$3,2,0),4)</f>
        <v>€ 1.8023</v>
      </c>
    </row>
    <row r="1535" spans="2:7" hidden="1" x14ac:dyDescent="0.35">
      <c r="B1535" s="78" t="s">
        <v>1817</v>
      </c>
      <c r="C1535" s="77" t="s">
        <v>27</v>
      </c>
      <c r="D1535" s="77" t="s">
        <v>2437</v>
      </c>
      <c r="E1535" s="77" t="s">
        <v>2438</v>
      </c>
      <c r="F1535" s="78" t="str">
        <f>VLOOKUP('Special Numbers_AT'!$AB$2,'Special Numbers_AT'!$AL$7:$AM$7,2,0)&amp;" "&amp;ROUNDUP('VG working'!F1535*HLOOKUP('Special Numbers_AT'!$AB$2,'Special Numbers_AT'!$AC$2:$AI$3,2,0),4)</f>
        <v>€ 1.8023</v>
      </c>
      <c r="G1535" s="78" t="str">
        <f>VLOOKUP('Special Numbers_AT'!$AB$2,'Special Numbers_AT'!$AL$7:$AM$7,2,0)&amp;" "&amp;ROUNDUP('VG working'!G1535*HLOOKUP('Special Numbers_AT'!$AB$2,'Special Numbers_AT'!$AC$2:$AI$3,2,0),4)</f>
        <v>€ 1.8023</v>
      </c>
    </row>
    <row r="1536" spans="2:7" hidden="1" x14ac:dyDescent="0.35">
      <c r="B1536" s="78" t="s">
        <v>1817</v>
      </c>
      <c r="C1536" s="77" t="s">
        <v>27</v>
      </c>
      <c r="D1536" s="77" t="s">
        <v>2439</v>
      </c>
      <c r="E1536" s="77" t="s">
        <v>2440</v>
      </c>
      <c r="F1536" s="78" t="str">
        <f>VLOOKUP('Special Numbers_AT'!$AB$2,'Special Numbers_AT'!$AL$7:$AM$7,2,0)&amp;" "&amp;ROUNDUP('VG working'!F1536*HLOOKUP('Special Numbers_AT'!$AB$2,'Special Numbers_AT'!$AC$2:$AI$3,2,0),4)</f>
        <v>€ 1.8023</v>
      </c>
      <c r="G1536" s="78" t="str">
        <f>VLOOKUP('Special Numbers_AT'!$AB$2,'Special Numbers_AT'!$AL$7:$AM$7,2,0)&amp;" "&amp;ROUNDUP('VG working'!G1536*HLOOKUP('Special Numbers_AT'!$AB$2,'Special Numbers_AT'!$AC$2:$AI$3,2,0),4)</f>
        <v>€ 1.8023</v>
      </c>
    </row>
    <row r="1537" spans="2:7" hidden="1" x14ac:dyDescent="0.35">
      <c r="B1537" s="78" t="s">
        <v>1817</v>
      </c>
      <c r="C1537" s="77" t="s">
        <v>27</v>
      </c>
      <c r="D1537" s="77" t="s">
        <v>2441</v>
      </c>
      <c r="E1537" s="77" t="s">
        <v>2442</v>
      </c>
      <c r="F1537" s="78" t="str">
        <f>VLOOKUP('Special Numbers_AT'!$AB$2,'Special Numbers_AT'!$AL$7:$AM$7,2,0)&amp;" "&amp;ROUNDUP('VG working'!F1537*HLOOKUP('Special Numbers_AT'!$AB$2,'Special Numbers_AT'!$AC$2:$AI$3,2,0),4)</f>
        <v>€ 1.8023</v>
      </c>
      <c r="G1537" s="78" t="str">
        <f>VLOOKUP('Special Numbers_AT'!$AB$2,'Special Numbers_AT'!$AL$7:$AM$7,2,0)&amp;" "&amp;ROUNDUP('VG working'!G1537*HLOOKUP('Special Numbers_AT'!$AB$2,'Special Numbers_AT'!$AC$2:$AI$3,2,0),4)</f>
        <v>€ 1.8023</v>
      </c>
    </row>
    <row r="1538" spans="2:7" hidden="1" x14ac:dyDescent="0.35">
      <c r="B1538" s="78" t="s">
        <v>1817</v>
      </c>
      <c r="C1538" s="77" t="s">
        <v>27</v>
      </c>
      <c r="D1538" s="77" t="s">
        <v>2443</v>
      </c>
      <c r="E1538" s="77" t="s">
        <v>2444</v>
      </c>
      <c r="F1538" s="78" t="str">
        <f>VLOOKUP('Special Numbers_AT'!$AB$2,'Special Numbers_AT'!$AL$7:$AM$7,2,0)&amp;" "&amp;ROUNDUP('VG working'!F1538*HLOOKUP('Special Numbers_AT'!$AB$2,'Special Numbers_AT'!$AC$2:$AI$3,2,0),4)</f>
        <v>€ 1.8023</v>
      </c>
      <c r="G1538" s="78" t="str">
        <f>VLOOKUP('Special Numbers_AT'!$AB$2,'Special Numbers_AT'!$AL$7:$AM$7,2,0)&amp;" "&amp;ROUNDUP('VG working'!G1538*HLOOKUP('Special Numbers_AT'!$AB$2,'Special Numbers_AT'!$AC$2:$AI$3,2,0),4)</f>
        <v>€ 1.8023</v>
      </c>
    </row>
    <row r="1539" spans="2:7" hidden="1" x14ac:dyDescent="0.35">
      <c r="B1539" s="78" t="s">
        <v>1817</v>
      </c>
      <c r="C1539" s="77" t="s">
        <v>27</v>
      </c>
      <c r="D1539" s="77" t="s">
        <v>2445</v>
      </c>
      <c r="E1539" s="77" t="s">
        <v>2446</v>
      </c>
      <c r="F1539" s="78" t="str">
        <f>VLOOKUP('Special Numbers_AT'!$AB$2,'Special Numbers_AT'!$AL$7:$AM$7,2,0)&amp;" "&amp;ROUNDUP('VG working'!F1539*HLOOKUP('Special Numbers_AT'!$AB$2,'Special Numbers_AT'!$AC$2:$AI$3,2,0),4)</f>
        <v>€ 1.8023</v>
      </c>
      <c r="G1539" s="78" t="str">
        <f>VLOOKUP('Special Numbers_AT'!$AB$2,'Special Numbers_AT'!$AL$7:$AM$7,2,0)&amp;" "&amp;ROUNDUP('VG working'!G1539*HLOOKUP('Special Numbers_AT'!$AB$2,'Special Numbers_AT'!$AC$2:$AI$3,2,0),4)</f>
        <v>€ 1.8023</v>
      </c>
    </row>
    <row r="1540" spans="2:7" hidden="1" x14ac:dyDescent="0.35">
      <c r="B1540" s="78" t="s">
        <v>1817</v>
      </c>
      <c r="C1540" s="77" t="s">
        <v>27</v>
      </c>
      <c r="D1540" s="77" t="s">
        <v>2447</v>
      </c>
      <c r="E1540" s="77" t="s">
        <v>2448</v>
      </c>
      <c r="F1540" s="78" t="str">
        <f>VLOOKUP('Special Numbers_AT'!$AB$2,'Special Numbers_AT'!$AL$7:$AM$7,2,0)&amp;" "&amp;ROUNDUP('VG working'!F1540*HLOOKUP('Special Numbers_AT'!$AB$2,'Special Numbers_AT'!$AC$2:$AI$3,2,0),4)</f>
        <v>€ 1.8023</v>
      </c>
      <c r="G1540" s="78" t="str">
        <f>VLOOKUP('Special Numbers_AT'!$AB$2,'Special Numbers_AT'!$AL$7:$AM$7,2,0)&amp;" "&amp;ROUNDUP('VG working'!G1540*HLOOKUP('Special Numbers_AT'!$AB$2,'Special Numbers_AT'!$AC$2:$AI$3,2,0),4)</f>
        <v>€ 1.8023</v>
      </c>
    </row>
    <row r="1541" spans="2:7" hidden="1" x14ac:dyDescent="0.35">
      <c r="B1541" s="78" t="s">
        <v>1817</v>
      </c>
      <c r="C1541" s="77" t="s">
        <v>27</v>
      </c>
      <c r="D1541" s="77" t="s">
        <v>2449</v>
      </c>
      <c r="E1541" s="77" t="s">
        <v>2450</v>
      </c>
      <c r="F1541" s="78" t="str">
        <f>VLOOKUP('Special Numbers_AT'!$AB$2,'Special Numbers_AT'!$AL$7:$AM$7,2,0)&amp;" "&amp;ROUNDUP('VG working'!F1541*HLOOKUP('Special Numbers_AT'!$AB$2,'Special Numbers_AT'!$AC$2:$AI$3,2,0),4)</f>
        <v>€ 1.8023</v>
      </c>
      <c r="G1541" s="78" t="str">
        <f>VLOOKUP('Special Numbers_AT'!$AB$2,'Special Numbers_AT'!$AL$7:$AM$7,2,0)&amp;" "&amp;ROUNDUP('VG working'!G1541*HLOOKUP('Special Numbers_AT'!$AB$2,'Special Numbers_AT'!$AC$2:$AI$3,2,0),4)</f>
        <v>€ 1.8023</v>
      </c>
    </row>
    <row r="1542" spans="2:7" hidden="1" x14ac:dyDescent="0.35">
      <c r="B1542" s="78" t="s">
        <v>1817</v>
      </c>
      <c r="C1542" s="77" t="s">
        <v>27</v>
      </c>
      <c r="D1542" s="77" t="s">
        <v>2451</v>
      </c>
      <c r="E1542" s="77" t="s">
        <v>2452</v>
      </c>
      <c r="F1542" s="78" t="str">
        <f>VLOOKUP('Special Numbers_AT'!$AB$2,'Special Numbers_AT'!$AL$7:$AM$7,2,0)&amp;" "&amp;ROUNDUP('VG working'!F1542*HLOOKUP('Special Numbers_AT'!$AB$2,'Special Numbers_AT'!$AC$2:$AI$3,2,0),4)</f>
        <v>€ 1.8023</v>
      </c>
      <c r="G1542" s="78" t="str">
        <f>VLOOKUP('Special Numbers_AT'!$AB$2,'Special Numbers_AT'!$AL$7:$AM$7,2,0)&amp;" "&amp;ROUNDUP('VG working'!G1542*HLOOKUP('Special Numbers_AT'!$AB$2,'Special Numbers_AT'!$AC$2:$AI$3,2,0),4)</f>
        <v>€ 1.8023</v>
      </c>
    </row>
    <row r="1543" spans="2:7" hidden="1" x14ac:dyDescent="0.35">
      <c r="B1543" s="78" t="s">
        <v>1817</v>
      </c>
      <c r="C1543" s="77" t="s">
        <v>27</v>
      </c>
      <c r="D1543" s="77" t="s">
        <v>2453</v>
      </c>
      <c r="E1543" s="77" t="s">
        <v>2454</v>
      </c>
      <c r="F1543" s="78" t="str">
        <f>VLOOKUP('Special Numbers_AT'!$AB$2,'Special Numbers_AT'!$AL$7:$AM$7,2,0)&amp;" "&amp;ROUNDUP('VG working'!F1543*HLOOKUP('Special Numbers_AT'!$AB$2,'Special Numbers_AT'!$AC$2:$AI$3,2,0),4)</f>
        <v>€ 1.8023</v>
      </c>
      <c r="G1543" s="78" t="str">
        <f>VLOOKUP('Special Numbers_AT'!$AB$2,'Special Numbers_AT'!$AL$7:$AM$7,2,0)&amp;" "&amp;ROUNDUP('VG working'!G1543*HLOOKUP('Special Numbers_AT'!$AB$2,'Special Numbers_AT'!$AC$2:$AI$3,2,0),4)</f>
        <v>€ 1.8023</v>
      </c>
    </row>
    <row r="1544" spans="2:7" hidden="1" x14ac:dyDescent="0.35">
      <c r="B1544" s="78" t="s">
        <v>1817</v>
      </c>
      <c r="C1544" s="77" t="s">
        <v>27</v>
      </c>
      <c r="D1544" s="77" t="s">
        <v>2455</v>
      </c>
      <c r="E1544" s="77" t="s">
        <v>2456</v>
      </c>
      <c r="F1544" s="78" t="str">
        <f>VLOOKUP('Special Numbers_AT'!$AB$2,'Special Numbers_AT'!$AL$7:$AM$7,2,0)&amp;" "&amp;ROUNDUP('VG working'!F1544*HLOOKUP('Special Numbers_AT'!$AB$2,'Special Numbers_AT'!$AC$2:$AI$3,2,0),4)</f>
        <v>€ 1.8023</v>
      </c>
      <c r="G1544" s="78" t="str">
        <f>VLOOKUP('Special Numbers_AT'!$AB$2,'Special Numbers_AT'!$AL$7:$AM$7,2,0)&amp;" "&amp;ROUNDUP('VG working'!G1544*HLOOKUP('Special Numbers_AT'!$AB$2,'Special Numbers_AT'!$AC$2:$AI$3,2,0),4)</f>
        <v>€ 1.8023</v>
      </c>
    </row>
    <row r="1545" spans="2:7" hidden="1" x14ac:dyDescent="0.35">
      <c r="B1545" s="78" t="s">
        <v>1817</v>
      </c>
      <c r="C1545" s="77" t="s">
        <v>27</v>
      </c>
      <c r="D1545" s="77" t="s">
        <v>2457</v>
      </c>
      <c r="E1545" s="77" t="s">
        <v>2458</v>
      </c>
      <c r="F1545" s="78" t="str">
        <f>VLOOKUP('Special Numbers_AT'!$AB$2,'Special Numbers_AT'!$AL$7:$AM$7,2,0)&amp;" "&amp;ROUNDUP('VG working'!F1545*HLOOKUP('Special Numbers_AT'!$AB$2,'Special Numbers_AT'!$AC$2:$AI$3,2,0),4)</f>
        <v>€ 1.8023</v>
      </c>
      <c r="G1545" s="78" t="str">
        <f>VLOOKUP('Special Numbers_AT'!$AB$2,'Special Numbers_AT'!$AL$7:$AM$7,2,0)&amp;" "&amp;ROUNDUP('VG working'!G1545*HLOOKUP('Special Numbers_AT'!$AB$2,'Special Numbers_AT'!$AC$2:$AI$3,2,0),4)</f>
        <v>€ 1.8023</v>
      </c>
    </row>
    <row r="1546" spans="2:7" hidden="1" x14ac:dyDescent="0.35">
      <c r="B1546" s="78" t="s">
        <v>1817</v>
      </c>
      <c r="C1546" s="77" t="s">
        <v>27</v>
      </c>
      <c r="D1546" s="77" t="s">
        <v>2459</v>
      </c>
      <c r="E1546" s="77" t="s">
        <v>2460</v>
      </c>
      <c r="F1546" s="78" t="str">
        <f>VLOOKUP('Special Numbers_AT'!$AB$2,'Special Numbers_AT'!$AL$7:$AM$7,2,0)&amp;" "&amp;ROUNDUP('VG working'!F1546*HLOOKUP('Special Numbers_AT'!$AB$2,'Special Numbers_AT'!$AC$2:$AI$3,2,0),4)</f>
        <v>€ 1.8023</v>
      </c>
      <c r="G1546" s="78" t="str">
        <f>VLOOKUP('Special Numbers_AT'!$AB$2,'Special Numbers_AT'!$AL$7:$AM$7,2,0)&amp;" "&amp;ROUNDUP('VG working'!G1546*HLOOKUP('Special Numbers_AT'!$AB$2,'Special Numbers_AT'!$AC$2:$AI$3,2,0),4)</f>
        <v>€ 1.8023</v>
      </c>
    </row>
    <row r="1547" spans="2:7" hidden="1" x14ac:dyDescent="0.35">
      <c r="B1547" s="78" t="s">
        <v>1817</v>
      </c>
      <c r="C1547" s="77" t="s">
        <v>27</v>
      </c>
      <c r="D1547" s="77" t="s">
        <v>2461</v>
      </c>
      <c r="E1547" s="77" t="s">
        <v>2462</v>
      </c>
      <c r="F1547" s="78" t="str">
        <f>VLOOKUP('Special Numbers_AT'!$AB$2,'Special Numbers_AT'!$AL$7:$AM$7,2,0)&amp;" "&amp;ROUNDUP('VG working'!F1547*HLOOKUP('Special Numbers_AT'!$AB$2,'Special Numbers_AT'!$AC$2:$AI$3,2,0),4)</f>
        <v>€ 1.8023</v>
      </c>
      <c r="G1547" s="78" t="str">
        <f>VLOOKUP('Special Numbers_AT'!$AB$2,'Special Numbers_AT'!$AL$7:$AM$7,2,0)&amp;" "&amp;ROUNDUP('VG working'!G1547*HLOOKUP('Special Numbers_AT'!$AB$2,'Special Numbers_AT'!$AC$2:$AI$3,2,0),4)</f>
        <v>€ 1.8023</v>
      </c>
    </row>
    <row r="1548" spans="2:7" hidden="1" x14ac:dyDescent="0.35">
      <c r="B1548" s="78" t="s">
        <v>1817</v>
      </c>
      <c r="C1548" s="77" t="s">
        <v>27</v>
      </c>
      <c r="D1548" s="77" t="s">
        <v>2463</v>
      </c>
      <c r="E1548" s="77" t="s">
        <v>2464</v>
      </c>
      <c r="F1548" s="78" t="str">
        <f>VLOOKUP('Special Numbers_AT'!$AB$2,'Special Numbers_AT'!$AL$7:$AM$7,2,0)&amp;" "&amp;ROUNDUP('VG working'!F1548*HLOOKUP('Special Numbers_AT'!$AB$2,'Special Numbers_AT'!$AC$2:$AI$3,2,0),4)</f>
        <v>€ 1.8023</v>
      </c>
      <c r="G1548" s="78" t="str">
        <f>VLOOKUP('Special Numbers_AT'!$AB$2,'Special Numbers_AT'!$AL$7:$AM$7,2,0)&amp;" "&amp;ROUNDUP('VG working'!G1548*HLOOKUP('Special Numbers_AT'!$AB$2,'Special Numbers_AT'!$AC$2:$AI$3,2,0),4)</f>
        <v>€ 1.8023</v>
      </c>
    </row>
    <row r="1549" spans="2:7" hidden="1" x14ac:dyDescent="0.35">
      <c r="B1549" s="78" t="s">
        <v>1817</v>
      </c>
      <c r="C1549" s="77" t="s">
        <v>27</v>
      </c>
      <c r="D1549" s="77" t="s">
        <v>2465</v>
      </c>
      <c r="E1549" s="77" t="s">
        <v>2466</v>
      </c>
      <c r="F1549" s="78" t="str">
        <f>VLOOKUP('Special Numbers_AT'!$AB$2,'Special Numbers_AT'!$AL$7:$AM$7,2,0)&amp;" "&amp;ROUNDUP('VG working'!F1549*HLOOKUP('Special Numbers_AT'!$AB$2,'Special Numbers_AT'!$AC$2:$AI$3,2,0),4)</f>
        <v>€ 1.8023</v>
      </c>
      <c r="G1549" s="78" t="str">
        <f>VLOOKUP('Special Numbers_AT'!$AB$2,'Special Numbers_AT'!$AL$7:$AM$7,2,0)&amp;" "&amp;ROUNDUP('VG working'!G1549*HLOOKUP('Special Numbers_AT'!$AB$2,'Special Numbers_AT'!$AC$2:$AI$3,2,0),4)</f>
        <v>€ 1.8023</v>
      </c>
    </row>
    <row r="1550" spans="2:7" hidden="1" x14ac:dyDescent="0.35">
      <c r="B1550" s="78" t="s">
        <v>1817</v>
      </c>
      <c r="C1550" s="77" t="s">
        <v>27</v>
      </c>
      <c r="D1550" s="77" t="s">
        <v>2467</v>
      </c>
      <c r="E1550" s="77" t="s">
        <v>2468</v>
      </c>
      <c r="F1550" s="78" t="str">
        <f>VLOOKUP('Special Numbers_AT'!$AB$2,'Special Numbers_AT'!$AL$7:$AM$7,2,0)&amp;" "&amp;ROUNDUP('VG working'!F1550*HLOOKUP('Special Numbers_AT'!$AB$2,'Special Numbers_AT'!$AC$2:$AI$3,2,0),4)</f>
        <v>€ 1.8023</v>
      </c>
      <c r="G1550" s="78" t="str">
        <f>VLOOKUP('Special Numbers_AT'!$AB$2,'Special Numbers_AT'!$AL$7:$AM$7,2,0)&amp;" "&amp;ROUNDUP('VG working'!G1550*HLOOKUP('Special Numbers_AT'!$AB$2,'Special Numbers_AT'!$AC$2:$AI$3,2,0),4)</f>
        <v>€ 1.8023</v>
      </c>
    </row>
    <row r="1551" spans="2:7" hidden="1" x14ac:dyDescent="0.35">
      <c r="B1551" s="78" t="s">
        <v>1817</v>
      </c>
      <c r="C1551" s="77" t="s">
        <v>27</v>
      </c>
      <c r="D1551" s="77" t="s">
        <v>2469</v>
      </c>
      <c r="E1551" s="77" t="s">
        <v>2470</v>
      </c>
      <c r="F1551" s="78" t="str">
        <f>VLOOKUP('Special Numbers_AT'!$AB$2,'Special Numbers_AT'!$AL$7:$AM$7,2,0)&amp;" "&amp;ROUNDUP('VG working'!F1551*HLOOKUP('Special Numbers_AT'!$AB$2,'Special Numbers_AT'!$AC$2:$AI$3,2,0),4)</f>
        <v>€ 1.8023</v>
      </c>
      <c r="G1551" s="78" t="str">
        <f>VLOOKUP('Special Numbers_AT'!$AB$2,'Special Numbers_AT'!$AL$7:$AM$7,2,0)&amp;" "&amp;ROUNDUP('VG working'!G1551*HLOOKUP('Special Numbers_AT'!$AB$2,'Special Numbers_AT'!$AC$2:$AI$3,2,0),4)</f>
        <v>€ 1.8023</v>
      </c>
    </row>
    <row r="1552" spans="2:7" hidden="1" x14ac:dyDescent="0.35">
      <c r="B1552" s="78" t="s">
        <v>1817</v>
      </c>
      <c r="C1552" s="77" t="s">
        <v>27</v>
      </c>
      <c r="D1552" s="77" t="s">
        <v>2471</v>
      </c>
      <c r="E1552" s="77" t="s">
        <v>2472</v>
      </c>
      <c r="F1552" s="78" t="str">
        <f>VLOOKUP('Special Numbers_AT'!$AB$2,'Special Numbers_AT'!$AL$7:$AM$7,2,0)&amp;" "&amp;ROUNDUP('VG working'!F1552*HLOOKUP('Special Numbers_AT'!$AB$2,'Special Numbers_AT'!$AC$2:$AI$3,2,0),4)</f>
        <v>€ 1.8023</v>
      </c>
      <c r="G1552" s="78" t="str">
        <f>VLOOKUP('Special Numbers_AT'!$AB$2,'Special Numbers_AT'!$AL$7:$AM$7,2,0)&amp;" "&amp;ROUNDUP('VG working'!G1552*HLOOKUP('Special Numbers_AT'!$AB$2,'Special Numbers_AT'!$AC$2:$AI$3,2,0),4)</f>
        <v>€ 1.8023</v>
      </c>
    </row>
    <row r="1553" spans="2:7" hidden="1" x14ac:dyDescent="0.35">
      <c r="B1553" s="78" t="s">
        <v>1817</v>
      </c>
      <c r="C1553" s="77" t="s">
        <v>27</v>
      </c>
      <c r="D1553" s="77" t="s">
        <v>2473</v>
      </c>
      <c r="E1553" s="77" t="s">
        <v>2474</v>
      </c>
      <c r="F1553" s="78" t="str">
        <f>VLOOKUP('Special Numbers_AT'!$AB$2,'Special Numbers_AT'!$AL$7:$AM$7,2,0)&amp;" "&amp;ROUNDUP('VG working'!F1553*HLOOKUP('Special Numbers_AT'!$AB$2,'Special Numbers_AT'!$AC$2:$AI$3,2,0),4)</f>
        <v>€ 1.8023</v>
      </c>
      <c r="G1553" s="78" t="str">
        <f>VLOOKUP('Special Numbers_AT'!$AB$2,'Special Numbers_AT'!$AL$7:$AM$7,2,0)&amp;" "&amp;ROUNDUP('VG working'!G1553*HLOOKUP('Special Numbers_AT'!$AB$2,'Special Numbers_AT'!$AC$2:$AI$3,2,0),4)</f>
        <v>€ 1.8023</v>
      </c>
    </row>
    <row r="1554" spans="2:7" hidden="1" x14ac:dyDescent="0.35">
      <c r="B1554" s="78" t="s">
        <v>1817</v>
      </c>
      <c r="C1554" s="77" t="s">
        <v>27</v>
      </c>
      <c r="D1554" s="77" t="s">
        <v>2475</v>
      </c>
      <c r="E1554" s="77" t="s">
        <v>2476</v>
      </c>
      <c r="F1554" s="78" t="str">
        <f>VLOOKUP('Special Numbers_AT'!$AB$2,'Special Numbers_AT'!$AL$7:$AM$7,2,0)&amp;" "&amp;ROUNDUP('VG working'!F1554*HLOOKUP('Special Numbers_AT'!$AB$2,'Special Numbers_AT'!$AC$2:$AI$3,2,0),4)</f>
        <v>€ 1.8023</v>
      </c>
      <c r="G1554" s="78" t="str">
        <f>VLOOKUP('Special Numbers_AT'!$AB$2,'Special Numbers_AT'!$AL$7:$AM$7,2,0)&amp;" "&amp;ROUNDUP('VG working'!G1554*HLOOKUP('Special Numbers_AT'!$AB$2,'Special Numbers_AT'!$AC$2:$AI$3,2,0),4)</f>
        <v>€ 1.8023</v>
      </c>
    </row>
    <row r="1555" spans="2:7" hidden="1" x14ac:dyDescent="0.35">
      <c r="B1555" s="78" t="s">
        <v>1817</v>
      </c>
      <c r="C1555" s="77" t="s">
        <v>27</v>
      </c>
      <c r="D1555" s="77" t="s">
        <v>2477</v>
      </c>
      <c r="E1555" s="77" t="s">
        <v>2478</v>
      </c>
      <c r="F1555" s="78" t="str">
        <f>VLOOKUP('Special Numbers_AT'!$AB$2,'Special Numbers_AT'!$AL$7:$AM$7,2,0)&amp;" "&amp;ROUNDUP('VG working'!F1555*HLOOKUP('Special Numbers_AT'!$AB$2,'Special Numbers_AT'!$AC$2:$AI$3,2,0),4)</f>
        <v>€ 1.8023</v>
      </c>
      <c r="G1555" s="78" t="str">
        <f>VLOOKUP('Special Numbers_AT'!$AB$2,'Special Numbers_AT'!$AL$7:$AM$7,2,0)&amp;" "&amp;ROUNDUP('VG working'!G1555*HLOOKUP('Special Numbers_AT'!$AB$2,'Special Numbers_AT'!$AC$2:$AI$3,2,0),4)</f>
        <v>€ 1.8023</v>
      </c>
    </row>
    <row r="1556" spans="2:7" hidden="1" x14ac:dyDescent="0.35">
      <c r="B1556" s="78" t="s">
        <v>1817</v>
      </c>
      <c r="C1556" s="77" t="s">
        <v>27</v>
      </c>
      <c r="D1556" s="77" t="s">
        <v>2479</v>
      </c>
      <c r="E1556" s="77" t="s">
        <v>2480</v>
      </c>
      <c r="F1556" s="78" t="str">
        <f>VLOOKUP('Special Numbers_AT'!$AB$2,'Special Numbers_AT'!$AL$7:$AM$7,2,0)&amp;" "&amp;ROUNDUP('VG working'!F1556*HLOOKUP('Special Numbers_AT'!$AB$2,'Special Numbers_AT'!$AC$2:$AI$3,2,0),4)</f>
        <v>€ 1.8023</v>
      </c>
      <c r="G1556" s="78" t="str">
        <f>VLOOKUP('Special Numbers_AT'!$AB$2,'Special Numbers_AT'!$AL$7:$AM$7,2,0)&amp;" "&amp;ROUNDUP('VG working'!G1556*HLOOKUP('Special Numbers_AT'!$AB$2,'Special Numbers_AT'!$AC$2:$AI$3,2,0),4)</f>
        <v>€ 1.8023</v>
      </c>
    </row>
    <row r="1557" spans="2:7" hidden="1" x14ac:dyDescent="0.35">
      <c r="B1557" s="78" t="s">
        <v>1817</v>
      </c>
      <c r="C1557" s="77" t="s">
        <v>27</v>
      </c>
      <c r="D1557" s="77" t="s">
        <v>2481</v>
      </c>
      <c r="E1557" s="77" t="s">
        <v>2482</v>
      </c>
      <c r="F1557" s="78" t="str">
        <f>VLOOKUP('Special Numbers_AT'!$AB$2,'Special Numbers_AT'!$AL$7:$AM$7,2,0)&amp;" "&amp;ROUNDUP('VG working'!F1557*HLOOKUP('Special Numbers_AT'!$AB$2,'Special Numbers_AT'!$AC$2:$AI$3,2,0),4)</f>
        <v>€ 1.8023</v>
      </c>
      <c r="G1557" s="78" t="str">
        <f>VLOOKUP('Special Numbers_AT'!$AB$2,'Special Numbers_AT'!$AL$7:$AM$7,2,0)&amp;" "&amp;ROUNDUP('VG working'!G1557*HLOOKUP('Special Numbers_AT'!$AB$2,'Special Numbers_AT'!$AC$2:$AI$3,2,0),4)</f>
        <v>€ 1.8023</v>
      </c>
    </row>
    <row r="1558" spans="2:7" hidden="1" x14ac:dyDescent="0.35">
      <c r="B1558" s="78" t="s">
        <v>1817</v>
      </c>
      <c r="C1558" s="77" t="s">
        <v>27</v>
      </c>
      <c r="D1558" s="77" t="s">
        <v>2483</v>
      </c>
      <c r="E1558" s="77" t="s">
        <v>2484</v>
      </c>
      <c r="F1558" s="78" t="str">
        <f>VLOOKUP('Special Numbers_AT'!$AB$2,'Special Numbers_AT'!$AL$7:$AM$7,2,0)&amp;" "&amp;ROUNDUP('VG working'!F1558*HLOOKUP('Special Numbers_AT'!$AB$2,'Special Numbers_AT'!$AC$2:$AI$3,2,0),4)</f>
        <v>€ 1.8023</v>
      </c>
      <c r="G1558" s="78" t="str">
        <f>VLOOKUP('Special Numbers_AT'!$AB$2,'Special Numbers_AT'!$AL$7:$AM$7,2,0)&amp;" "&amp;ROUNDUP('VG working'!G1558*HLOOKUP('Special Numbers_AT'!$AB$2,'Special Numbers_AT'!$AC$2:$AI$3,2,0),4)</f>
        <v>€ 1.8023</v>
      </c>
    </row>
    <row r="1559" spans="2:7" hidden="1" x14ac:dyDescent="0.35">
      <c r="B1559" s="78" t="s">
        <v>1817</v>
      </c>
      <c r="C1559" s="77" t="s">
        <v>27</v>
      </c>
      <c r="D1559" s="77" t="s">
        <v>2485</v>
      </c>
      <c r="E1559" s="77" t="s">
        <v>2486</v>
      </c>
      <c r="F1559" s="78" t="str">
        <f>VLOOKUP('Special Numbers_AT'!$AB$2,'Special Numbers_AT'!$AL$7:$AM$7,2,0)&amp;" "&amp;ROUNDUP('VG working'!F1559*HLOOKUP('Special Numbers_AT'!$AB$2,'Special Numbers_AT'!$AC$2:$AI$3,2,0),4)</f>
        <v>€ 1.8023</v>
      </c>
      <c r="G1559" s="78" t="str">
        <f>VLOOKUP('Special Numbers_AT'!$AB$2,'Special Numbers_AT'!$AL$7:$AM$7,2,0)&amp;" "&amp;ROUNDUP('VG working'!G1559*HLOOKUP('Special Numbers_AT'!$AB$2,'Special Numbers_AT'!$AC$2:$AI$3,2,0),4)</f>
        <v>€ 1.8023</v>
      </c>
    </row>
    <row r="1560" spans="2:7" hidden="1" x14ac:dyDescent="0.35">
      <c r="B1560" s="78" t="s">
        <v>1817</v>
      </c>
      <c r="C1560" s="77" t="s">
        <v>27</v>
      </c>
      <c r="D1560" s="77" t="s">
        <v>2487</v>
      </c>
      <c r="E1560" s="77" t="s">
        <v>2488</v>
      </c>
      <c r="F1560" s="78" t="str">
        <f>VLOOKUP('Special Numbers_AT'!$AB$2,'Special Numbers_AT'!$AL$7:$AM$7,2,0)&amp;" "&amp;ROUNDUP('VG working'!F1560*HLOOKUP('Special Numbers_AT'!$AB$2,'Special Numbers_AT'!$AC$2:$AI$3,2,0),4)</f>
        <v>€ 1.8023</v>
      </c>
      <c r="G1560" s="78" t="str">
        <f>VLOOKUP('Special Numbers_AT'!$AB$2,'Special Numbers_AT'!$AL$7:$AM$7,2,0)&amp;" "&amp;ROUNDUP('VG working'!G1560*HLOOKUP('Special Numbers_AT'!$AB$2,'Special Numbers_AT'!$AC$2:$AI$3,2,0),4)</f>
        <v>€ 1.8023</v>
      </c>
    </row>
    <row r="1561" spans="2:7" hidden="1" x14ac:dyDescent="0.35">
      <c r="B1561" s="78" t="s">
        <v>1817</v>
      </c>
      <c r="C1561" s="77" t="s">
        <v>27</v>
      </c>
      <c r="D1561" s="77" t="s">
        <v>2489</v>
      </c>
      <c r="E1561" s="77" t="s">
        <v>2490</v>
      </c>
      <c r="F1561" s="78" t="str">
        <f>VLOOKUP('Special Numbers_AT'!$AB$2,'Special Numbers_AT'!$AL$7:$AM$7,2,0)&amp;" "&amp;ROUNDUP('VG working'!F1561*HLOOKUP('Special Numbers_AT'!$AB$2,'Special Numbers_AT'!$AC$2:$AI$3,2,0),4)</f>
        <v>€ 1.8023</v>
      </c>
      <c r="G1561" s="78" t="str">
        <f>VLOOKUP('Special Numbers_AT'!$AB$2,'Special Numbers_AT'!$AL$7:$AM$7,2,0)&amp;" "&amp;ROUNDUP('VG working'!G1561*HLOOKUP('Special Numbers_AT'!$AB$2,'Special Numbers_AT'!$AC$2:$AI$3,2,0),4)</f>
        <v>€ 1.8023</v>
      </c>
    </row>
    <row r="1562" spans="2:7" hidden="1" x14ac:dyDescent="0.35">
      <c r="B1562" s="78" t="s">
        <v>1817</v>
      </c>
      <c r="C1562" s="77" t="s">
        <v>27</v>
      </c>
      <c r="D1562" s="77" t="s">
        <v>2491</v>
      </c>
      <c r="E1562" s="77" t="s">
        <v>2492</v>
      </c>
      <c r="F1562" s="78" t="str">
        <f>VLOOKUP('Special Numbers_AT'!$AB$2,'Special Numbers_AT'!$AL$7:$AM$7,2,0)&amp;" "&amp;ROUNDUP('VG working'!F1562*HLOOKUP('Special Numbers_AT'!$AB$2,'Special Numbers_AT'!$AC$2:$AI$3,2,0),4)</f>
        <v>€ 1.8023</v>
      </c>
      <c r="G1562" s="78" t="str">
        <f>VLOOKUP('Special Numbers_AT'!$AB$2,'Special Numbers_AT'!$AL$7:$AM$7,2,0)&amp;" "&amp;ROUNDUP('VG working'!G1562*HLOOKUP('Special Numbers_AT'!$AB$2,'Special Numbers_AT'!$AC$2:$AI$3,2,0),4)</f>
        <v>€ 1.8023</v>
      </c>
    </row>
    <row r="1563" spans="2:7" hidden="1" x14ac:dyDescent="0.35">
      <c r="B1563" s="78" t="s">
        <v>1817</v>
      </c>
      <c r="C1563" s="77" t="s">
        <v>27</v>
      </c>
      <c r="D1563" s="77" t="s">
        <v>2493</v>
      </c>
      <c r="E1563" s="77" t="s">
        <v>2494</v>
      </c>
      <c r="F1563" s="78" t="str">
        <f>VLOOKUP('Special Numbers_AT'!$AB$2,'Special Numbers_AT'!$AL$7:$AM$7,2,0)&amp;" "&amp;ROUNDUP('VG working'!F1563*HLOOKUP('Special Numbers_AT'!$AB$2,'Special Numbers_AT'!$AC$2:$AI$3,2,0),4)</f>
        <v>€ 1.8023</v>
      </c>
      <c r="G1563" s="78" t="str">
        <f>VLOOKUP('Special Numbers_AT'!$AB$2,'Special Numbers_AT'!$AL$7:$AM$7,2,0)&amp;" "&amp;ROUNDUP('VG working'!G1563*HLOOKUP('Special Numbers_AT'!$AB$2,'Special Numbers_AT'!$AC$2:$AI$3,2,0),4)</f>
        <v>€ 1.8023</v>
      </c>
    </row>
    <row r="1564" spans="2:7" hidden="1" x14ac:dyDescent="0.35">
      <c r="B1564" s="78" t="s">
        <v>1817</v>
      </c>
      <c r="C1564" s="77" t="s">
        <v>27</v>
      </c>
      <c r="D1564" s="77" t="s">
        <v>2495</v>
      </c>
      <c r="E1564" s="77" t="s">
        <v>2496</v>
      </c>
      <c r="F1564" s="78" t="str">
        <f>VLOOKUP('Special Numbers_AT'!$AB$2,'Special Numbers_AT'!$AL$7:$AM$7,2,0)&amp;" "&amp;ROUNDUP('VG working'!F1564*HLOOKUP('Special Numbers_AT'!$AB$2,'Special Numbers_AT'!$AC$2:$AI$3,2,0),4)</f>
        <v>€ 1.8023</v>
      </c>
      <c r="G1564" s="78" t="str">
        <f>VLOOKUP('Special Numbers_AT'!$AB$2,'Special Numbers_AT'!$AL$7:$AM$7,2,0)&amp;" "&amp;ROUNDUP('VG working'!G1564*HLOOKUP('Special Numbers_AT'!$AB$2,'Special Numbers_AT'!$AC$2:$AI$3,2,0),4)</f>
        <v>€ 1.8023</v>
      </c>
    </row>
    <row r="1565" spans="2:7" hidden="1" x14ac:dyDescent="0.35">
      <c r="B1565" s="78" t="s">
        <v>1817</v>
      </c>
      <c r="C1565" s="77" t="s">
        <v>27</v>
      </c>
      <c r="D1565" s="77" t="s">
        <v>2497</v>
      </c>
      <c r="E1565" s="77" t="s">
        <v>2498</v>
      </c>
      <c r="F1565" s="78" t="str">
        <f>VLOOKUP('Special Numbers_AT'!$AB$2,'Special Numbers_AT'!$AL$7:$AM$7,2,0)&amp;" "&amp;ROUNDUP('VG working'!F1565*HLOOKUP('Special Numbers_AT'!$AB$2,'Special Numbers_AT'!$AC$2:$AI$3,2,0),4)</f>
        <v>€ 1.8023</v>
      </c>
      <c r="G1565" s="78" t="str">
        <f>VLOOKUP('Special Numbers_AT'!$AB$2,'Special Numbers_AT'!$AL$7:$AM$7,2,0)&amp;" "&amp;ROUNDUP('VG working'!G1565*HLOOKUP('Special Numbers_AT'!$AB$2,'Special Numbers_AT'!$AC$2:$AI$3,2,0),4)</f>
        <v>€ 1.8023</v>
      </c>
    </row>
    <row r="1566" spans="2:7" hidden="1" x14ac:dyDescent="0.35">
      <c r="B1566" s="78" t="s">
        <v>1817</v>
      </c>
      <c r="C1566" s="77" t="s">
        <v>27</v>
      </c>
      <c r="D1566" s="77" t="s">
        <v>2499</v>
      </c>
      <c r="E1566" s="77" t="s">
        <v>2500</v>
      </c>
      <c r="F1566" s="78" t="str">
        <f>VLOOKUP('Special Numbers_AT'!$AB$2,'Special Numbers_AT'!$AL$7:$AM$7,2,0)&amp;" "&amp;ROUNDUP('VG working'!F1566*HLOOKUP('Special Numbers_AT'!$AB$2,'Special Numbers_AT'!$AC$2:$AI$3,2,0),4)</f>
        <v>€ 1.8023</v>
      </c>
      <c r="G1566" s="78" t="str">
        <f>VLOOKUP('Special Numbers_AT'!$AB$2,'Special Numbers_AT'!$AL$7:$AM$7,2,0)&amp;" "&amp;ROUNDUP('VG working'!G1566*HLOOKUP('Special Numbers_AT'!$AB$2,'Special Numbers_AT'!$AC$2:$AI$3,2,0),4)</f>
        <v>€ 1.8023</v>
      </c>
    </row>
    <row r="1567" spans="2:7" hidden="1" x14ac:dyDescent="0.35">
      <c r="B1567" s="78" t="s">
        <v>1817</v>
      </c>
      <c r="C1567" s="77" t="s">
        <v>27</v>
      </c>
      <c r="D1567" s="77" t="s">
        <v>2501</v>
      </c>
      <c r="E1567" s="77" t="s">
        <v>2502</v>
      </c>
      <c r="F1567" s="78" t="str">
        <f>VLOOKUP('Special Numbers_AT'!$AB$2,'Special Numbers_AT'!$AL$7:$AM$7,2,0)&amp;" "&amp;ROUNDUP('VG working'!F1567*HLOOKUP('Special Numbers_AT'!$AB$2,'Special Numbers_AT'!$AC$2:$AI$3,2,0),4)</f>
        <v>€ 1.8023</v>
      </c>
      <c r="G1567" s="78" t="str">
        <f>VLOOKUP('Special Numbers_AT'!$AB$2,'Special Numbers_AT'!$AL$7:$AM$7,2,0)&amp;" "&amp;ROUNDUP('VG working'!G1567*HLOOKUP('Special Numbers_AT'!$AB$2,'Special Numbers_AT'!$AC$2:$AI$3,2,0),4)</f>
        <v>€ 1.8023</v>
      </c>
    </row>
    <row r="1568" spans="2:7" hidden="1" x14ac:dyDescent="0.35">
      <c r="B1568" s="78" t="s">
        <v>1817</v>
      </c>
      <c r="C1568" s="77" t="s">
        <v>27</v>
      </c>
      <c r="D1568" s="77" t="s">
        <v>2503</v>
      </c>
      <c r="E1568" s="77" t="s">
        <v>2504</v>
      </c>
      <c r="F1568" s="78" t="str">
        <f>VLOOKUP('Special Numbers_AT'!$AB$2,'Special Numbers_AT'!$AL$7:$AM$7,2,0)&amp;" "&amp;ROUNDUP('VG working'!F1568*HLOOKUP('Special Numbers_AT'!$AB$2,'Special Numbers_AT'!$AC$2:$AI$3,2,0),4)</f>
        <v>€ 1.8023</v>
      </c>
      <c r="G1568" s="78" t="str">
        <f>VLOOKUP('Special Numbers_AT'!$AB$2,'Special Numbers_AT'!$AL$7:$AM$7,2,0)&amp;" "&amp;ROUNDUP('VG working'!G1568*HLOOKUP('Special Numbers_AT'!$AB$2,'Special Numbers_AT'!$AC$2:$AI$3,2,0),4)</f>
        <v>€ 1.8023</v>
      </c>
    </row>
    <row r="1569" spans="2:7" hidden="1" x14ac:dyDescent="0.35">
      <c r="B1569" s="78" t="s">
        <v>1817</v>
      </c>
      <c r="C1569" s="77" t="s">
        <v>27</v>
      </c>
      <c r="D1569" s="77" t="s">
        <v>2505</v>
      </c>
      <c r="E1569" s="77" t="s">
        <v>2506</v>
      </c>
      <c r="F1569" s="78" t="str">
        <f>VLOOKUP('Special Numbers_AT'!$AB$2,'Special Numbers_AT'!$AL$7:$AM$7,2,0)&amp;" "&amp;ROUNDUP('VG working'!F1569*HLOOKUP('Special Numbers_AT'!$AB$2,'Special Numbers_AT'!$AC$2:$AI$3,2,0),4)</f>
        <v>€ 1.8023</v>
      </c>
      <c r="G1569" s="78" t="str">
        <f>VLOOKUP('Special Numbers_AT'!$AB$2,'Special Numbers_AT'!$AL$7:$AM$7,2,0)&amp;" "&amp;ROUNDUP('VG working'!G1569*HLOOKUP('Special Numbers_AT'!$AB$2,'Special Numbers_AT'!$AC$2:$AI$3,2,0),4)</f>
        <v>€ 1.8023</v>
      </c>
    </row>
    <row r="1570" spans="2:7" hidden="1" x14ac:dyDescent="0.35">
      <c r="B1570" s="78" t="s">
        <v>1817</v>
      </c>
      <c r="C1570" s="77" t="s">
        <v>27</v>
      </c>
      <c r="D1570" s="77" t="s">
        <v>2507</v>
      </c>
      <c r="E1570" s="77" t="s">
        <v>2508</v>
      </c>
      <c r="F1570" s="78" t="str">
        <f>VLOOKUP('Special Numbers_AT'!$AB$2,'Special Numbers_AT'!$AL$7:$AM$7,2,0)&amp;" "&amp;ROUNDUP('VG working'!F1570*HLOOKUP('Special Numbers_AT'!$AB$2,'Special Numbers_AT'!$AC$2:$AI$3,2,0),4)</f>
        <v>€ 1.8023</v>
      </c>
      <c r="G1570" s="78" t="str">
        <f>VLOOKUP('Special Numbers_AT'!$AB$2,'Special Numbers_AT'!$AL$7:$AM$7,2,0)&amp;" "&amp;ROUNDUP('VG working'!G1570*HLOOKUP('Special Numbers_AT'!$AB$2,'Special Numbers_AT'!$AC$2:$AI$3,2,0),4)</f>
        <v>€ 1.8023</v>
      </c>
    </row>
    <row r="1571" spans="2:7" hidden="1" x14ac:dyDescent="0.35">
      <c r="B1571" s="78" t="s">
        <v>1817</v>
      </c>
      <c r="C1571" s="77" t="s">
        <v>27</v>
      </c>
      <c r="D1571" s="77" t="s">
        <v>2509</v>
      </c>
      <c r="E1571" s="77" t="s">
        <v>2510</v>
      </c>
      <c r="F1571" s="78" t="str">
        <f>VLOOKUP('Special Numbers_AT'!$AB$2,'Special Numbers_AT'!$AL$7:$AM$7,2,0)&amp;" "&amp;ROUNDUP('VG working'!F1571*HLOOKUP('Special Numbers_AT'!$AB$2,'Special Numbers_AT'!$AC$2:$AI$3,2,0),4)</f>
        <v>€ 1.8023</v>
      </c>
      <c r="G1571" s="78" t="str">
        <f>VLOOKUP('Special Numbers_AT'!$AB$2,'Special Numbers_AT'!$AL$7:$AM$7,2,0)&amp;" "&amp;ROUNDUP('VG working'!G1571*HLOOKUP('Special Numbers_AT'!$AB$2,'Special Numbers_AT'!$AC$2:$AI$3,2,0),4)</f>
        <v>€ 1.8023</v>
      </c>
    </row>
    <row r="1572" spans="2:7" hidden="1" x14ac:dyDescent="0.35">
      <c r="B1572" s="78" t="s">
        <v>1817</v>
      </c>
      <c r="C1572" s="77" t="s">
        <v>27</v>
      </c>
      <c r="D1572" s="77" t="s">
        <v>2511</v>
      </c>
      <c r="E1572" s="77" t="s">
        <v>2512</v>
      </c>
      <c r="F1572" s="78" t="str">
        <f>VLOOKUP('Special Numbers_AT'!$AB$2,'Special Numbers_AT'!$AL$7:$AM$7,2,0)&amp;" "&amp;ROUNDUP('VG working'!F1572*HLOOKUP('Special Numbers_AT'!$AB$2,'Special Numbers_AT'!$AC$2:$AI$3,2,0),4)</f>
        <v>€ 1.8023</v>
      </c>
      <c r="G1572" s="78" t="str">
        <f>VLOOKUP('Special Numbers_AT'!$AB$2,'Special Numbers_AT'!$AL$7:$AM$7,2,0)&amp;" "&amp;ROUNDUP('VG working'!G1572*HLOOKUP('Special Numbers_AT'!$AB$2,'Special Numbers_AT'!$AC$2:$AI$3,2,0),4)</f>
        <v>€ 1.8023</v>
      </c>
    </row>
    <row r="1573" spans="2:7" hidden="1" x14ac:dyDescent="0.35">
      <c r="B1573" s="78" t="s">
        <v>1817</v>
      </c>
      <c r="C1573" s="77" t="s">
        <v>27</v>
      </c>
      <c r="D1573" s="77" t="s">
        <v>2513</v>
      </c>
      <c r="E1573" s="77" t="s">
        <v>2514</v>
      </c>
      <c r="F1573" s="78" t="str">
        <f>VLOOKUP('Special Numbers_AT'!$AB$2,'Special Numbers_AT'!$AL$7:$AM$7,2,0)&amp;" "&amp;ROUNDUP('VG working'!F1573*HLOOKUP('Special Numbers_AT'!$AB$2,'Special Numbers_AT'!$AC$2:$AI$3,2,0),4)</f>
        <v>€ 1.8023</v>
      </c>
      <c r="G1573" s="78" t="str">
        <f>VLOOKUP('Special Numbers_AT'!$AB$2,'Special Numbers_AT'!$AL$7:$AM$7,2,0)&amp;" "&amp;ROUNDUP('VG working'!G1573*HLOOKUP('Special Numbers_AT'!$AB$2,'Special Numbers_AT'!$AC$2:$AI$3,2,0),4)</f>
        <v>€ 1.8023</v>
      </c>
    </row>
    <row r="1574" spans="2:7" hidden="1" x14ac:dyDescent="0.35">
      <c r="B1574" s="78" t="s">
        <v>1817</v>
      </c>
      <c r="C1574" s="77" t="s">
        <v>27</v>
      </c>
      <c r="D1574" s="77" t="s">
        <v>2515</v>
      </c>
      <c r="E1574" s="77" t="s">
        <v>2516</v>
      </c>
      <c r="F1574" s="78" t="str">
        <f>VLOOKUP('Special Numbers_AT'!$AB$2,'Special Numbers_AT'!$AL$7:$AM$7,2,0)&amp;" "&amp;ROUNDUP('VG working'!F1574*HLOOKUP('Special Numbers_AT'!$AB$2,'Special Numbers_AT'!$AC$2:$AI$3,2,0),4)</f>
        <v>€ 1.8023</v>
      </c>
      <c r="G1574" s="78" t="str">
        <f>VLOOKUP('Special Numbers_AT'!$AB$2,'Special Numbers_AT'!$AL$7:$AM$7,2,0)&amp;" "&amp;ROUNDUP('VG working'!G1574*HLOOKUP('Special Numbers_AT'!$AB$2,'Special Numbers_AT'!$AC$2:$AI$3,2,0),4)</f>
        <v>€ 1.8023</v>
      </c>
    </row>
    <row r="1575" spans="2:7" hidden="1" x14ac:dyDescent="0.35">
      <c r="B1575" s="78" t="s">
        <v>1817</v>
      </c>
      <c r="C1575" s="77" t="s">
        <v>27</v>
      </c>
      <c r="D1575" s="77" t="s">
        <v>2517</v>
      </c>
      <c r="E1575" s="77" t="s">
        <v>2518</v>
      </c>
      <c r="F1575" s="78" t="str">
        <f>VLOOKUP('Special Numbers_AT'!$AB$2,'Special Numbers_AT'!$AL$7:$AM$7,2,0)&amp;" "&amp;ROUNDUP('VG working'!F1575*HLOOKUP('Special Numbers_AT'!$AB$2,'Special Numbers_AT'!$AC$2:$AI$3,2,0),4)</f>
        <v>€ 1.8023</v>
      </c>
      <c r="G1575" s="78" t="str">
        <f>VLOOKUP('Special Numbers_AT'!$AB$2,'Special Numbers_AT'!$AL$7:$AM$7,2,0)&amp;" "&amp;ROUNDUP('VG working'!G1575*HLOOKUP('Special Numbers_AT'!$AB$2,'Special Numbers_AT'!$AC$2:$AI$3,2,0),4)</f>
        <v>€ 1.8023</v>
      </c>
    </row>
    <row r="1576" spans="2:7" hidden="1" x14ac:dyDescent="0.35">
      <c r="B1576" s="78" t="s">
        <v>1817</v>
      </c>
      <c r="C1576" s="77" t="s">
        <v>27</v>
      </c>
      <c r="D1576" s="77" t="s">
        <v>2519</v>
      </c>
      <c r="E1576" s="77" t="s">
        <v>2520</v>
      </c>
      <c r="F1576" s="78" t="str">
        <f>VLOOKUP('Special Numbers_AT'!$AB$2,'Special Numbers_AT'!$AL$7:$AM$7,2,0)&amp;" "&amp;ROUNDUP('VG working'!F1576*HLOOKUP('Special Numbers_AT'!$AB$2,'Special Numbers_AT'!$AC$2:$AI$3,2,0),4)</f>
        <v>€ 1.8023</v>
      </c>
      <c r="G1576" s="78" t="str">
        <f>VLOOKUP('Special Numbers_AT'!$AB$2,'Special Numbers_AT'!$AL$7:$AM$7,2,0)&amp;" "&amp;ROUNDUP('VG working'!G1576*HLOOKUP('Special Numbers_AT'!$AB$2,'Special Numbers_AT'!$AC$2:$AI$3,2,0),4)</f>
        <v>€ 1.8023</v>
      </c>
    </row>
    <row r="1577" spans="2:7" hidden="1" x14ac:dyDescent="0.35">
      <c r="B1577" s="78" t="s">
        <v>1817</v>
      </c>
      <c r="C1577" s="77" t="s">
        <v>27</v>
      </c>
      <c r="D1577" s="77" t="s">
        <v>2521</v>
      </c>
      <c r="E1577" s="77" t="s">
        <v>2522</v>
      </c>
      <c r="F1577" s="78" t="str">
        <f>VLOOKUP('Special Numbers_AT'!$AB$2,'Special Numbers_AT'!$AL$7:$AM$7,2,0)&amp;" "&amp;ROUNDUP('VG working'!F1577*HLOOKUP('Special Numbers_AT'!$AB$2,'Special Numbers_AT'!$AC$2:$AI$3,2,0),4)</f>
        <v>€ 1.8023</v>
      </c>
      <c r="G1577" s="78" t="str">
        <f>VLOOKUP('Special Numbers_AT'!$AB$2,'Special Numbers_AT'!$AL$7:$AM$7,2,0)&amp;" "&amp;ROUNDUP('VG working'!G1577*HLOOKUP('Special Numbers_AT'!$AB$2,'Special Numbers_AT'!$AC$2:$AI$3,2,0),4)</f>
        <v>€ 1.8023</v>
      </c>
    </row>
    <row r="1578" spans="2:7" hidden="1" x14ac:dyDescent="0.35">
      <c r="B1578" s="78" t="s">
        <v>1817</v>
      </c>
      <c r="C1578" s="77" t="s">
        <v>27</v>
      </c>
      <c r="D1578" s="77" t="s">
        <v>2523</v>
      </c>
      <c r="E1578" s="77" t="s">
        <v>2524</v>
      </c>
      <c r="F1578" s="78" t="str">
        <f>VLOOKUP('Special Numbers_AT'!$AB$2,'Special Numbers_AT'!$AL$7:$AM$7,2,0)&amp;" "&amp;ROUNDUP('VG working'!F1578*HLOOKUP('Special Numbers_AT'!$AB$2,'Special Numbers_AT'!$AC$2:$AI$3,2,0),4)</f>
        <v>€ 1.8023</v>
      </c>
      <c r="G1578" s="78" t="str">
        <f>VLOOKUP('Special Numbers_AT'!$AB$2,'Special Numbers_AT'!$AL$7:$AM$7,2,0)&amp;" "&amp;ROUNDUP('VG working'!G1578*HLOOKUP('Special Numbers_AT'!$AB$2,'Special Numbers_AT'!$AC$2:$AI$3,2,0),4)</f>
        <v>€ 1.8023</v>
      </c>
    </row>
    <row r="1579" spans="2:7" hidden="1" x14ac:dyDescent="0.35">
      <c r="B1579" s="78" t="s">
        <v>1817</v>
      </c>
      <c r="C1579" s="77" t="s">
        <v>27</v>
      </c>
      <c r="D1579" s="77" t="s">
        <v>2525</v>
      </c>
      <c r="E1579" s="77" t="s">
        <v>2526</v>
      </c>
      <c r="F1579" s="78" t="str">
        <f>VLOOKUP('Special Numbers_AT'!$AB$2,'Special Numbers_AT'!$AL$7:$AM$7,2,0)&amp;" "&amp;ROUNDUP('VG working'!F1579*HLOOKUP('Special Numbers_AT'!$AB$2,'Special Numbers_AT'!$AC$2:$AI$3,2,0),4)</f>
        <v>€ 1.8023</v>
      </c>
      <c r="G1579" s="78" t="str">
        <f>VLOOKUP('Special Numbers_AT'!$AB$2,'Special Numbers_AT'!$AL$7:$AM$7,2,0)&amp;" "&amp;ROUNDUP('VG working'!G1579*HLOOKUP('Special Numbers_AT'!$AB$2,'Special Numbers_AT'!$AC$2:$AI$3,2,0),4)</f>
        <v>€ 1.8023</v>
      </c>
    </row>
    <row r="1580" spans="2:7" hidden="1" x14ac:dyDescent="0.35">
      <c r="B1580" s="78" t="s">
        <v>1817</v>
      </c>
      <c r="C1580" s="77" t="s">
        <v>27</v>
      </c>
      <c r="D1580" s="77" t="s">
        <v>2527</v>
      </c>
      <c r="E1580" s="77" t="s">
        <v>2528</v>
      </c>
      <c r="F1580" s="78" t="str">
        <f>VLOOKUP('Special Numbers_AT'!$AB$2,'Special Numbers_AT'!$AL$7:$AM$7,2,0)&amp;" "&amp;ROUNDUP('VG working'!F1580*HLOOKUP('Special Numbers_AT'!$AB$2,'Special Numbers_AT'!$AC$2:$AI$3,2,0),4)</f>
        <v>€ 1.8023</v>
      </c>
      <c r="G1580" s="78" t="str">
        <f>VLOOKUP('Special Numbers_AT'!$AB$2,'Special Numbers_AT'!$AL$7:$AM$7,2,0)&amp;" "&amp;ROUNDUP('VG working'!G1580*HLOOKUP('Special Numbers_AT'!$AB$2,'Special Numbers_AT'!$AC$2:$AI$3,2,0),4)</f>
        <v>€ 1.8023</v>
      </c>
    </row>
    <row r="1581" spans="2:7" hidden="1" x14ac:dyDescent="0.35">
      <c r="B1581" s="78" t="s">
        <v>1817</v>
      </c>
      <c r="C1581" s="77" t="s">
        <v>27</v>
      </c>
      <c r="D1581" s="77" t="s">
        <v>2529</v>
      </c>
      <c r="E1581" s="77" t="s">
        <v>2530</v>
      </c>
      <c r="F1581" s="78" t="str">
        <f>VLOOKUP('Special Numbers_AT'!$AB$2,'Special Numbers_AT'!$AL$7:$AM$7,2,0)&amp;" "&amp;ROUNDUP('VG working'!F1581*HLOOKUP('Special Numbers_AT'!$AB$2,'Special Numbers_AT'!$AC$2:$AI$3,2,0),4)</f>
        <v>€ 1.8023</v>
      </c>
      <c r="G1581" s="78" t="str">
        <f>VLOOKUP('Special Numbers_AT'!$AB$2,'Special Numbers_AT'!$AL$7:$AM$7,2,0)&amp;" "&amp;ROUNDUP('VG working'!G1581*HLOOKUP('Special Numbers_AT'!$AB$2,'Special Numbers_AT'!$AC$2:$AI$3,2,0),4)</f>
        <v>€ 1.8023</v>
      </c>
    </row>
    <row r="1582" spans="2:7" hidden="1" x14ac:dyDescent="0.35">
      <c r="B1582" s="78" t="s">
        <v>1817</v>
      </c>
      <c r="C1582" s="77" t="s">
        <v>27</v>
      </c>
      <c r="D1582" s="77" t="s">
        <v>2531</v>
      </c>
      <c r="E1582" s="77" t="s">
        <v>2532</v>
      </c>
      <c r="F1582" s="78" t="str">
        <f>VLOOKUP('Special Numbers_AT'!$AB$2,'Special Numbers_AT'!$AL$7:$AM$7,2,0)&amp;" "&amp;ROUNDUP('VG working'!F1582*HLOOKUP('Special Numbers_AT'!$AB$2,'Special Numbers_AT'!$AC$2:$AI$3,2,0),4)</f>
        <v>€ 1.8023</v>
      </c>
      <c r="G1582" s="78" t="str">
        <f>VLOOKUP('Special Numbers_AT'!$AB$2,'Special Numbers_AT'!$AL$7:$AM$7,2,0)&amp;" "&amp;ROUNDUP('VG working'!G1582*HLOOKUP('Special Numbers_AT'!$AB$2,'Special Numbers_AT'!$AC$2:$AI$3,2,0),4)</f>
        <v>€ 1.8023</v>
      </c>
    </row>
    <row r="1583" spans="2:7" hidden="1" x14ac:dyDescent="0.35">
      <c r="B1583" s="78" t="s">
        <v>1817</v>
      </c>
      <c r="C1583" s="77" t="s">
        <v>27</v>
      </c>
      <c r="D1583" s="77" t="s">
        <v>2533</v>
      </c>
      <c r="E1583" s="77" t="s">
        <v>2534</v>
      </c>
      <c r="F1583" s="78" t="str">
        <f>VLOOKUP('Special Numbers_AT'!$AB$2,'Special Numbers_AT'!$AL$7:$AM$7,2,0)&amp;" "&amp;ROUNDUP('VG working'!F1583*HLOOKUP('Special Numbers_AT'!$AB$2,'Special Numbers_AT'!$AC$2:$AI$3,2,0),4)</f>
        <v>€ 1.8023</v>
      </c>
      <c r="G1583" s="78" t="str">
        <f>VLOOKUP('Special Numbers_AT'!$AB$2,'Special Numbers_AT'!$AL$7:$AM$7,2,0)&amp;" "&amp;ROUNDUP('VG working'!G1583*HLOOKUP('Special Numbers_AT'!$AB$2,'Special Numbers_AT'!$AC$2:$AI$3,2,0),4)</f>
        <v>€ 1.8023</v>
      </c>
    </row>
    <row r="1584" spans="2:7" hidden="1" x14ac:dyDescent="0.35">
      <c r="B1584" s="78" t="s">
        <v>1817</v>
      </c>
      <c r="C1584" s="77" t="s">
        <v>27</v>
      </c>
      <c r="D1584" s="77" t="s">
        <v>2535</v>
      </c>
      <c r="E1584" s="77" t="s">
        <v>2536</v>
      </c>
      <c r="F1584" s="78" t="str">
        <f>VLOOKUP('Special Numbers_AT'!$AB$2,'Special Numbers_AT'!$AL$7:$AM$7,2,0)&amp;" "&amp;ROUNDUP('VG working'!F1584*HLOOKUP('Special Numbers_AT'!$AB$2,'Special Numbers_AT'!$AC$2:$AI$3,2,0),4)</f>
        <v>€ 1.8023</v>
      </c>
      <c r="G1584" s="78" t="str">
        <f>VLOOKUP('Special Numbers_AT'!$AB$2,'Special Numbers_AT'!$AL$7:$AM$7,2,0)&amp;" "&amp;ROUNDUP('VG working'!G1584*HLOOKUP('Special Numbers_AT'!$AB$2,'Special Numbers_AT'!$AC$2:$AI$3,2,0),4)</f>
        <v>€ 1.8023</v>
      </c>
    </row>
    <row r="1585" spans="2:7" hidden="1" x14ac:dyDescent="0.35">
      <c r="B1585" s="78" t="s">
        <v>1817</v>
      </c>
      <c r="C1585" s="77" t="s">
        <v>27</v>
      </c>
      <c r="D1585" s="77" t="s">
        <v>2537</v>
      </c>
      <c r="E1585" s="77" t="s">
        <v>2538</v>
      </c>
      <c r="F1585" s="78" t="str">
        <f>VLOOKUP('Special Numbers_AT'!$AB$2,'Special Numbers_AT'!$AL$7:$AM$7,2,0)&amp;" "&amp;ROUNDUP('VG working'!F1585*HLOOKUP('Special Numbers_AT'!$AB$2,'Special Numbers_AT'!$AC$2:$AI$3,2,0),4)</f>
        <v>€ 1.8023</v>
      </c>
      <c r="G1585" s="78" t="str">
        <f>VLOOKUP('Special Numbers_AT'!$AB$2,'Special Numbers_AT'!$AL$7:$AM$7,2,0)&amp;" "&amp;ROUNDUP('VG working'!G1585*HLOOKUP('Special Numbers_AT'!$AB$2,'Special Numbers_AT'!$AC$2:$AI$3,2,0),4)</f>
        <v>€ 1.8023</v>
      </c>
    </row>
    <row r="1586" spans="2:7" hidden="1" x14ac:dyDescent="0.35">
      <c r="B1586" s="78" t="s">
        <v>1817</v>
      </c>
      <c r="C1586" s="77" t="s">
        <v>27</v>
      </c>
      <c r="D1586" s="77" t="s">
        <v>2539</v>
      </c>
      <c r="E1586" s="77" t="s">
        <v>2540</v>
      </c>
      <c r="F1586" s="78" t="str">
        <f>VLOOKUP('Special Numbers_AT'!$AB$2,'Special Numbers_AT'!$AL$7:$AM$7,2,0)&amp;" "&amp;ROUNDUP('VG working'!F1586*HLOOKUP('Special Numbers_AT'!$AB$2,'Special Numbers_AT'!$AC$2:$AI$3,2,0),4)</f>
        <v>€ 1.8023</v>
      </c>
      <c r="G1586" s="78" t="str">
        <f>VLOOKUP('Special Numbers_AT'!$AB$2,'Special Numbers_AT'!$AL$7:$AM$7,2,0)&amp;" "&amp;ROUNDUP('VG working'!G1586*HLOOKUP('Special Numbers_AT'!$AB$2,'Special Numbers_AT'!$AC$2:$AI$3,2,0),4)</f>
        <v>€ 1.8023</v>
      </c>
    </row>
    <row r="1587" spans="2:7" hidden="1" x14ac:dyDescent="0.35">
      <c r="B1587" s="78" t="s">
        <v>1817</v>
      </c>
      <c r="C1587" s="77" t="s">
        <v>27</v>
      </c>
      <c r="D1587" s="77" t="s">
        <v>2541</v>
      </c>
      <c r="E1587" s="77" t="s">
        <v>2542</v>
      </c>
      <c r="F1587" s="78" t="str">
        <f>VLOOKUP('Special Numbers_AT'!$AB$2,'Special Numbers_AT'!$AL$7:$AM$7,2,0)&amp;" "&amp;ROUNDUP('VG working'!F1587*HLOOKUP('Special Numbers_AT'!$AB$2,'Special Numbers_AT'!$AC$2:$AI$3,2,0),4)</f>
        <v>€ 1.8023</v>
      </c>
      <c r="G1587" s="78" t="str">
        <f>VLOOKUP('Special Numbers_AT'!$AB$2,'Special Numbers_AT'!$AL$7:$AM$7,2,0)&amp;" "&amp;ROUNDUP('VG working'!G1587*HLOOKUP('Special Numbers_AT'!$AB$2,'Special Numbers_AT'!$AC$2:$AI$3,2,0),4)</f>
        <v>€ 1.8023</v>
      </c>
    </row>
    <row r="1588" spans="2:7" hidden="1" x14ac:dyDescent="0.35">
      <c r="B1588" s="78" t="s">
        <v>1817</v>
      </c>
      <c r="C1588" s="77" t="s">
        <v>27</v>
      </c>
      <c r="D1588" s="77" t="s">
        <v>2543</v>
      </c>
      <c r="E1588" s="77" t="s">
        <v>2544</v>
      </c>
      <c r="F1588" s="78" t="str">
        <f>VLOOKUP('Special Numbers_AT'!$AB$2,'Special Numbers_AT'!$AL$7:$AM$7,2,0)&amp;" "&amp;ROUNDUP('VG working'!F1588*HLOOKUP('Special Numbers_AT'!$AB$2,'Special Numbers_AT'!$AC$2:$AI$3,2,0),4)</f>
        <v>€ 1.8023</v>
      </c>
      <c r="G1588" s="78" t="str">
        <f>VLOOKUP('Special Numbers_AT'!$AB$2,'Special Numbers_AT'!$AL$7:$AM$7,2,0)&amp;" "&amp;ROUNDUP('VG working'!G1588*HLOOKUP('Special Numbers_AT'!$AB$2,'Special Numbers_AT'!$AC$2:$AI$3,2,0),4)</f>
        <v>€ 1.8023</v>
      </c>
    </row>
    <row r="1589" spans="2:7" hidden="1" x14ac:dyDescent="0.35">
      <c r="B1589" s="78" t="s">
        <v>1817</v>
      </c>
      <c r="C1589" s="77" t="s">
        <v>27</v>
      </c>
      <c r="D1589" s="77" t="s">
        <v>2545</v>
      </c>
      <c r="E1589" s="77" t="s">
        <v>2546</v>
      </c>
      <c r="F1589" s="78" t="str">
        <f>VLOOKUP('Special Numbers_AT'!$AB$2,'Special Numbers_AT'!$AL$7:$AM$7,2,0)&amp;" "&amp;ROUNDUP('VG working'!F1589*HLOOKUP('Special Numbers_AT'!$AB$2,'Special Numbers_AT'!$AC$2:$AI$3,2,0),4)</f>
        <v>€ 1.8023</v>
      </c>
      <c r="G1589" s="78" t="str">
        <f>VLOOKUP('Special Numbers_AT'!$AB$2,'Special Numbers_AT'!$AL$7:$AM$7,2,0)&amp;" "&amp;ROUNDUP('VG working'!G1589*HLOOKUP('Special Numbers_AT'!$AB$2,'Special Numbers_AT'!$AC$2:$AI$3,2,0),4)</f>
        <v>€ 1.8023</v>
      </c>
    </row>
    <row r="1590" spans="2:7" hidden="1" x14ac:dyDescent="0.35">
      <c r="B1590" s="78" t="s">
        <v>1817</v>
      </c>
      <c r="C1590" s="77" t="s">
        <v>27</v>
      </c>
      <c r="D1590" s="77" t="s">
        <v>2547</v>
      </c>
      <c r="E1590" s="77" t="s">
        <v>2548</v>
      </c>
      <c r="F1590" s="78" t="str">
        <f>VLOOKUP('Special Numbers_AT'!$AB$2,'Special Numbers_AT'!$AL$7:$AM$7,2,0)&amp;" "&amp;ROUNDUP('VG working'!F1590*HLOOKUP('Special Numbers_AT'!$AB$2,'Special Numbers_AT'!$AC$2:$AI$3,2,0),4)</f>
        <v>€ 1.8023</v>
      </c>
      <c r="G1590" s="78" t="str">
        <f>VLOOKUP('Special Numbers_AT'!$AB$2,'Special Numbers_AT'!$AL$7:$AM$7,2,0)&amp;" "&amp;ROUNDUP('VG working'!G1590*HLOOKUP('Special Numbers_AT'!$AB$2,'Special Numbers_AT'!$AC$2:$AI$3,2,0),4)</f>
        <v>€ 1.8023</v>
      </c>
    </row>
    <row r="1591" spans="2:7" hidden="1" x14ac:dyDescent="0.35">
      <c r="B1591" s="78" t="s">
        <v>1817</v>
      </c>
      <c r="C1591" s="77" t="s">
        <v>27</v>
      </c>
      <c r="D1591" s="77" t="s">
        <v>2549</v>
      </c>
      <c r="E1591" s="77" t="s">
        <v>1647</v>
      </c>
      <c r="F1591" s="78" t="str">
        <f>VLOOKUP('Special Numbers_AT'!$AB$2,'Special Numbers_AT'!$AL$7:$AM$7,2,0)&amp;" "&amp;ROUNDUP('VG working'!F1591*HLOOKUP('Special Numbers_AT'!$AB$2,'Special Numbers_AT'!$AC$2:$AI$3,2,0),4)</f>
        <v>€ 1.8023</v>
      </c>
      <c r="G1591" s="78" t="str">
        <f>VLOOKUP('Special Numbers_AT'!$AB$2,'Special Numbers_AT'!$AL$7:$AM$7,2,0)&amp;" "&amp;ROUNDUP('VG working'!G1591*HLOOKUP('Special Numbers_AT'!$AB$2,'Special Numbers_AT'!$AC$2:$AI$3,2,0),4)</f>
        <v>€ 1.8023</v>
      </c>
    </row>
    <row r="1592" spans="2:7" hidden="1" x14ac:dyDescent="0.35">
      <c r="B1592" s="78" t="s">
        <v>1817</v>
      </c>
      <c r="C1592" s="77" t="s">
        <v>27</v>
      </c>
      <c r="D1592" s="77" t="s">
        <v>2550</v>
      </c>
      <c r="E1592" s="77" t="s">
        <v>2551</v>
      </c>
      <c r="F1592" s="78" t="str">
        <f>VLOOKUP('Special Numbers_AT'!$AB$2,'Special Numbers_AT'!$AL$7:$AM$7,2,0)&amp;" "&amp;ROUNDUP('VG working'!F1592*HLOOKUP('Special Numbers_AT'!$AB$2,'Special Numbers_AT'!$AC$2:$AI$3,2,0),4)</f>
        <v>€ 1.8023</v>
      </c>
      <c r="G1592" s="78" t="str">
        <f>VLOOKUP('Special Numbers_AT'!$AB$2,'Special Numbers_AT'!$AL$7:$AM$7,2,0)&amp;" "&amp;ROUNDUP('VG working'!G1592*HLOOKUP('Special Numbers_AT'!$AB$2,'Special Numbers_AT'!$AC$2:$AI$3,2,0),4)</f>
        <v>€ 1.8023</v>
      </c>
    </row>
    <row r="1593" spans="2:7" hidden="1" x14ac:dyDescent="0.35">
      <c r="B1593" s="78" t="s">
        <v>1817</v>
      </c>
      <c r="C1593" s="77" t="s">
        <v>27</v>
      </c>
      <c r="D1593" s="77" t="s">
        <v>2552</v>
      </c>
      <c r="E1593" s="77" t="s">
        <v>2553</v>
      </c>
      <c r="F1593" s="78" t="str">
        <f>VLOOKUP('Special Numbers_AT'!$AB$2,'Special Numbers_AT'!$AL$7:$AM$7,2,0)&amp;" "&amp;ROUNDUP('VG working'!F1593*HLOOKUP('Special Numbers_AT'!$AB$2,'Special Numbers_AT'!$AC$2:$AI$3,2,0),4)</f>
        <v>€ 1.8023</v>
      </c>
      <c r="G1593" s="78" t="str">
        <f>VLOOKUP('Special Numbers_AT'!$AB$2,'Special Numbers_AT'!$AL$7:$AM$7,2,0)&amp;" "&amp;ROUNDUP('VG working'!G1593*HLOOKUP('Special Numbers_AT'!$AB$2,'Special Numbers_AT'!$AC$2:$AI$3,2,0),4)</f>
        <v>€ 1.8023</v>
      </c>
    </row>
    <row r="1594" spans="2:7" hidden="1" x14ac:dyDescent="0.35">
      <c r="B1594" s="78" t="s">
        <v>1816</v>
      </c>
      <c r="C1594" s="77" t="s">
        <v>27</v>
      </c>
      <c r="D1594" s="77" t="s">
        <v>1653</v>
      </c>
      <c r="E1594" s="77" t="s">
        <v>2554</v>
      </c>
      <c r="F1594" s="78" t="str">
        <f>VLOOKUP('Special Numbers_AT'!$AB$2,'Special Numbers_AT'!$AL$7:$AM$7,2,0)&amp;" "&amp;ROUNDUP('VG working'!F1594*HLOOKUP('Special Numbers_AT'!$AB$2,'Special Numbers_AT'!$AC$2:$AI$3,2,0),4)</f>
        <v>€ 1.5013</v>
      </c>
      <c r="G1594" s="78" t="str">
        <f>VLOOKUP('Special Numbers_AT'!$AB$2,'Special Numbers_AT'!$AL$7:$AM$7,2,0)&amp;" "&amp;ROUNDUP('VG working'!G1594*HLOOKUP('Special Numbers_AT'!$AB$2,'Special Numbers_AT'!$AC$2:$AI$3,2,0),4)</f>
        <v>€ 1.5013</v>
      </c>
    </row>
    <row r="1595" spans="2:7" hidden="1" x14ac:dyDescent="0.35">
      <c r="B1595" s="78" t="s">
        <v>1808</v>
      </c>
      <c r="C1595" s="77" t="s">
        <v>27</v>
      </c>
      <c r="D1595" s="77" t="s">
        <v>2555</v>
      </c>
      <c r="E1595" s="77" t="s">
        <v>2556</v>
      </c>
      <c r="F1595" s="78" t="str">
        <f>VLOOKUP('Special Numbers_AT'!$AB$2,'Special Numbers_AT'!$AL$7:$AM$7,2,0)&amp;" "&amp;ROUNDUP('VG working'!F1595*HLOOKUP('Special Numbers_AT'!$AB$2,'Special Numbers_AT'!$AC$2:$AI$3,2,0),4)</f>
        <v>€ 0.9012</v>
      </c>
      <c r="G1595" s="78" t="str">
        <f>VLOOKUP('Special Numbers_AT'!$AB$2,'Special Numbers_AT'!$AL$7:$AM$7,2,0)&amp;" "&amp;ROUNDUP('VG working'!G1595*HLOOKUP('Special Numbers_AT'!$AB$2,'Special Numbers_AT'!$AC$2:$AI$3,2,0),4)</f>
        <v>€ 0.9012</v>
      </c>
    </row>
    <row r="1596" spans="2:7" hidden="1" x14ac:dyDescent="0.35">
      <c r="B1596" s="78" t="s">
        <v>1808</v>
      </c>
      <c r="C1596" s="77" t="s">
        <v>27</v>
      </c>
      <c r="D1596" s="77" t="s">
        <v>2557</v>
      </c>
      <c r="E1596" s="77" t="s">
        <v>2558</v>
      </c>
      <c r="F1596" s="78" t="str">
        <f>VLOOKUP('Special Numbers_AT'!$AB$2,'Special Numbers_AT'!$AL$7:$AM$7,2,0)&amp;" "&amp;ROUNDUP('VG working'!F1596*HLOOKUP('Special Numbers_AT'!$AB$2,'Special Numbers_AT'!$AC$2:$AI$3,2,0),4)</f>
        <v>€ 0.9012</v>
      </c>
      <c r="G1596" s="78" t="str">
        <f>VLOOKUP('Special Numbers_AT'!$AB$2,'Special Numbers_AT'!$AL$7:$AM$7,2,0)&amp;" "&amp;ROUNDUP('VG working'!G1596*HLOOKUP('Special Numbers_AT'!$AB$2,'Special Numbers_AT'!$AC$2:$AI$3,2,0),4)</f>
        <v>€ 0.9012</v>
      </c>
    </row>
    <row r="1597" spans="2:7" hidden="1" x14ac:dyDescent="0.35">
      <c r="B1597" s="78" t="s">
        <v>1816</v>
      </c>
      <c r="C1597" s="77" t="s">
        <v>27</v>
      </c>
      <c r="D1597" s="77" t="s">
        <v>2559</v>
      </c>
      <c r="E1597" s="77" t="s">
        <v>2560</v>
      </c>
      <c r="F1597" s="78" t="str">
        <f>VLOOKUP('Special Numbers_AT'!$AB$2,'Special Numbers_AT'!$AL$7:$AM$7,2,0)&amp;" "&amp;ROUNDUP('VG working'!F1597*HLOOKUP('Special Numbers_AT'!$AB$2,'Special Numbers_AT'!$AC$2:$AI$3,2,0),4)</f>
        <v>€ 1.5013</v>
      </c>
      <c r="G1597" s="78" t="str">
        <f>VLOOKUP('Special Numbers_AT'!$AB$2,'Special Numbers_AT'!$AL$7:$AM$7,2,0)&amp;" "&amp;ROUNDUP('VG working'!G1597*HLOOKUP('Special Numbers_AT'!$AB$2,'Special Numbers_AT'!$AC$2:$AI$3,2,0),4)</f>
        <v>€ 1.5013</v>
      </c>
    </row>
    <row r="1598" spans="2:7" hidden="1" x14ac:dyDescent="0.35">
      <c r="B1598" s="78" t="s">
        <v>1816</v>
      </c>
      <c r="C1598" s="77" t="s">
        <v>27</v>
      </c>
      <c r="D1598" s="77" t="s">
        <v>2561</v>
      </c>
      <c r="E1598" s="77" t="s">
        <v>2562</v>
      </c>
      <c r="F1598" s="78" t="str">
        <f>VLOOKUP('Special Numbers_AT'!$AB$2,'Special Numbers_AT'!$AL$7:$AM$7,2,0)&amp;" "&amp;ROUNDUP('VG working'!F1598*HLOOKUP('Special Numbers_AT'!$AB$2,'Special Numbers_AT'!$AC$2:$AI$3,2,0),4)</f>
        <v>€ 1.5013</v>
      </c>
      <c r="G1598" s="78" t="str">
        <f>VLOOKUP('Special Numbers_AT'!$AB$2,'Special Numbers_AT'!$AL$7:$AM$7,2,0)&amp;" "&amp;ROUNDUP('VG working'!G1598*HLOOKUP('Special Numbers_AT'!$AB$2,'Special Numbers_AT'!$AC$2:$AI$3,2,0),4)</f>
        <v>€ 1.5013</v>
      </c>
    </row>
    <row r="1599" spans="2:7" hidden="1" x14ac:dyDescent="0.35">
      <c r="B1599" s="78" t="s">
        <v>1818</v>
      </c>
      <c r="C1599" s="77" t="s">
        <v>27</v>
      </c>
      <c r="D1599" s="77" t="s">
        <v>2563</v>
      </c>
      <c r="E1599" s="77" t="s">
        <v>2564</v>
      </c>
      <c r="F1599" s="78" t="str">
        <f>VLOOKUP('Special Numbers_AT'!$AB$2,'Special Numbers_AT'!$AL$7:$AM$7,2,0)&amp;" "&amp;ROUNDUP('VG working'!F1599*HLOOKUP('Special Numbers_AT'!$AB$2,'Special Numbers_AT'!$AC$2:$AI$3,2,0),4)</f>
        <v>€ 3.0281</v>
      </c>
      <c r="G1599" s="78" t="str">
        <f>VLOOKUP('Special Numbers_AT'!$AB$2,'Special Numbers_AT'!$AL$7:$AM$7,2,0)&amp;" "&amp;ROUNDUP('VG working'!G1599*HLOOKUP('Special Numbers_AT'!$AB$2,'Special Numbers_AT'!$AC$2:$AI$3,2,0),4)</f>
        <v>€ 3.0281</v>
      </c>
    </row>
    <row r="1600" spans="2:7" hidden="1" x14ac:dyDescent="0.35">
      <c r="B1600" s="78" t="s">
        <v>1817</v>
      </c>
      <c r="C1600" s="77" t="s">
        <v>27</v>
      </c>
      <c r="D1600" s="77" t="s">
        <v>1665</v>
      </c>
      <c r="E1600" s="77" t="s">
        <v>1666</v>
      </c>
      <c r="F1600" s="78" t="str">
        <f>VLOOKUP('Special Numbers_AT'!$AB$2,'Special Numbers_AT'!$AL$7:$AM$7,2,0)&amp;" "&amp;ROUNDUP('VG working'!F1600*HLOOKUP('Special Numbers_AT'!$AB$2,'Special Numbers_AT'!$AC$2:$AI$3,2,0),4)</f>
        <v>€ 1.8023</v>
      </c>
      <c r="G1600" s="78" t="str">
        <f>VLOOKUP('Special Numbers_AT'!$AB$2,'Special Numbers_AT'!$AL$7:$AM$7,2,0)&amp;" "&amp;ROUNDUP('VG working'!G1600*HLOOKUP('Special Numbers_AT'!$AB$2,'Special Numbers_AT'!$AC$2:$AI$3,2,0),4)</f>
        <v>€ 1.8023</v>
      </c>
    </row>
    <row r="1601" spans="2:7" hidden="1" x14ac:dyDescent="0.35">
      <c r="B1601" s="78" t="s">
        <v>1817</v>
      </c>
      <c r="C1601" s="77" t="s">
        <v>27</v>
      </c>
      <c r="D1601" s="77" t="s">
        <v>601</v>
      </c>
      <c r="E1601" s="77" t="s">
        <v>602</v>
      </c>
      <c r="F1601" s="78" t="str">
        <f>VLOOKUP('Special Numbers_AT'!$AB$2,'Special Numbers_AT'!$AL$7:$AM$7,2,0)&amp;" "&amp;ROUNDUP('VG working'!F1601*HLOOKUP('Special Numbers_AT'!$AB$2,'Special Numbers_AT'!$AC$2:$AI$3,2,0),4)</f>
        <v>€ 1.8023</v>
      </c>
      <c r="G1601" s="78" t="str">
        <f>VLOOKUP('Special Numbers_AT'!$AB$2,'Special Numbers_AT'!$AL$7:$AM$7,2,0)&amp;" "&amp;ROUNDUP('VG working'!G1601*HLOOKUP('Special Numbers_AT'!$AB$2,'Special Numbers_AT'!$AC$2:$AI$3,2,0),4)</f>
        <v>€ 1.8023</v>
      </c>
    </row>
    <row r="1602" spans="2:7" hidden="1" x14ac:dyDescent="0.35">
      <c r="B1602" s="78" t="s">
        <v>1817</v>
      </c>
      <c r="C1602" s="77" t="s">
        <v>27</v>
      </c>
      <c r="D1602" s="77" t="s">
        <v>603</v>
      </c>
      <c r="E1602" s="77" t="s">
        <v>604</v>
      </c>
      <c r="F1602" s="78" t="str">
        <f>VLOOKUP('Special Numbers_AT'!$AB$2,'Special Numbers_AT'!$AL$7:$AM$7,2,0)&amp;" "&amp;ROUNDUP('VG working'!F1602*HLOOKUP('Special Numbers_AT'!$AB$2,'Special Numbers_AT'!$AC$2:$AI$3,2,0),4)</f>
        <v>€ 1.8023</v>
      </c>
      <c r="G1602" s="78" t="str">
        <f>VLOOKUP('Special Numbers_AT'!$AB$2,'Special Numbers_AT'!$AL$7:$AM$7,2,0)&amp;" "&amp;ROUNDUP('VG working'!G1602*HLOOKUP('Special Numbers_AT'!$AB$2,'Special Numbers_AT'!$AC$2:$AI$3,2,0),4)</f>
        <v>€ 1.8023</v>
      </c>
    </row>
    <row r="1603" spans="2:7" hidden="1" x14ac:dyDescent="0.35">
      <c r="B1603" s="78" t="s">
        <v>1817</v>
      </c>
      <c r="C1603" s="77" t="s">
        <v>27</v>
      </c>
      <c r="D1603" s="77" t="s">
        <v>607</v>
      </c>
      <c r="E1603" s="77" t="s">
        <v>608</v>
      </c>
      <c r="F1603" s="78" t="str">
        <f>VLOOKUP('Special Numbers_AT'!$AB$2,'Special Numbers_AT'!$AL$7:$AM$7,2,0)&amp;" "&amp;ROUNDUP('VG working'!F1603*HLOOKUP('Special Numbers_AT'!$AB$2,'Special Numbers_AT'!$AC$2:$AI$3,2,0),4)</f>
        <v>€ 1.8023</v>
      </c>
      <c r="G1603" s="78" t="str">
        <f>VLOOKUP('Special Numbers_AT'!$AB$2,'Special Numbers_AT'!$AL$7:$AM$7,2,0)&amp;" "&amp;ROUNDUP('VG working'!G1603*HLOOKUP('Special Numbers_AT'!$AB$2,'Special Numbers_AT'!$AC$2:$AI$3,2,0),4)</f>
        <v>€ 1.8023</v>
      </c>
    </row>
    <row r="1604" spans="2:7" hidden="1" x14ac:dyDescent="0.35">
      <c r="B1604" s="78" t="s">
        <v>1817</v>
      </c>
      <c r="C1604" s="77" t="s">
        <v>27</v>
      </c>
      <c r="D1604" s="77" t="s">
        <v>609</v>
      </c>
      <c r="E1604" s="77" t="s">
        <v>610</v>
      </c>
      <c r="F1604" s="78" t="str">
        <f>VLOOKUP('Special Numbers_AT'!$AB$2,'Special Numbers_AT'!$AL$7:$AM$7,2,0)&amp;" "&amp;ROUNDUP('VG working'!F1604*HLOOKUP('Special Numbers_AT'!$AB$2,'Special Numbers_AT'!$AC$2:$AI$3,2,0),4)</f>
        <v>€ 1.8023</v>
      </c>
      <c r="G1604" s="78" t="str">
        <f>VLOOKUP('Special Numbers_AT'!$AB$2,'Special Numbers_AT'!$AL$7:$AM$7,2,0)&amp;" "&amp;ROUNDUP('VG working'!G1604*HLOOKUP('Special Numbers_AT'!$AB$2,'Special Numbers_AT'!$AC$2:$AI$3,2,0),4)</f>
        <v>€ 1.8023</v>
      </c>
    </row>
    <row r="1605" spans="2:7" hidden="1" x14ac:dyDescent="0.35">
      <c r="B1605" s="78" t="s">
        <v>1817</v>
      </c>
      <c r="C1605" s="77" t="s">
        <v>27</v>
      </c>
      <c r="D1605" s="77" t="s">
        <v>613</v>
      </c>
      <c r="E1605" s="77" t="s">
        <v>614</v>
      </c>
      <c r="F1605" s="78" t="str">
        <f>VLOOKUP('Special Numbers_AT'!$AB$2,'Special Numbers_AT'!$AL$7:$AM$7,2,0)&amp;" "&amp;ROUNDUP('VG working'!F1605*HLOOKUP('Special Numbers_AT'!$AB$2,'Special Numbers_AT'!$AC$2:$AI$3,2,0),4)</f>
        <v>€ 1.8023</v>
      </c>
      <c r="G1605" s="78" t="str">
        <f>VLOOKUP('Special Numbers_AT'!$AB$2,'Special Numbers_AT'!$AL$7:$AM$7,2,0)&amp;" "&amp;ROUNDUP('VG working'!G1605*HLOOKUP('Special Numbers_AT'!$AB$2,'Special Numbers_AT'!$AC$2:$AI$3,2,0),4)</f>
        <v>€ 1.8023</v>
      </c>
    </row>
    <row r="1606" spans="2:7" hidden="1" x14ac:dyDescent="0.35">
      <c r="B1606" s="78" t="s">
        <v>1817</v>
      </c>
      <c r="C1606" s="77" t="s">
        <v>27</v>
      </c>
      <c r="D1606" s="77" t="s">
        <v>615</v>
      </c>
      <c r="E1606" s="77" t="s">
        <v>616</v>
      </c>
      <c r="F1606" s="78" t="str">
        <f>VLOOKUP('Special Numbers_AT'!$AB$2,'Special Numbers_AT'!$AL$7:$AM$7,2,0)&amp;" "&amp;ROUNDUP('VG working'!F1606*HLOOKUP('Special Numbers_AT'!$AB$2,'Special Numbers_AT'!$AC$2:$AI$3,2,0),4)</f>
        <v>€ 1.8023</v>
      </c>
      <c r="G1606" s="78" t="str">
        <f>VLOOKUP('Special Numbers_AT'!$AB$2,'Special Numbers_AT'!$AL$7:$AM$7,2,0)&amp;" "&amp;ROUNDUP('VG working'!G1606*HLOOKUP('Special Numbers_AT'!$AB$2,'Special Numbers_AT'!$AC$2:$AI$3,2,0),4)</f>
        <v>€ 1.8023</v>
      </c>
    </row>
    <row r="1607" spans="2:7" hidden="1" x14ac:dyDescent="0.35">
      <c r="B1607" s="78" t="s">
        <v>1817</v>
      </c>
      <c r="C1607" s="77" t="s">
        <v>27</v>
      </c>
      <c r="D1607" s="77" t="s">
        <v>617</v>
      </c>
      <c r="E1607" s="77" t="s">
        <v>618</v>
      </c>
      <c r="F1607" s="78" t="str">
        <f>VLOOKUP('Special Numbers_AT'!$AB$2,'Special Numbers_AT'!$AL$7:$AM$7,2,0)&amp;" "&amp;ROUNDUP('VG working'!F1607*HLOOKUP('Special Numbers_AT'!$AB$2,'Special Numbers_AT'!$AC$2:$AI$3,2,0),4)</f>
        <v>€ 1.8023</v>
      </c>
      <c r="G1607" s="78" t="str">
        <f>VLOOKUP('Special Numbers_AT'!$AB$2,'Special Numbers_AT'!$AL$7:$AM$7,2,0)&amp;" "&amp;ROUNDUP('VG working'!G1607*HLOOKUP('Special Numbers_AT'!$AB$2,'Special Numbers_AT'!$AC$2:$AI$3,2,0),4)</f>
        <v>€ 1.8023</v>
      </c>
    </row>
    <row r="1608" spans="2:7" hidden="1" x14ac:dyDescent="0.35">
      <c r="B1608" s="78" t="s">
        <v>1817</v>
      </c>
      <c r="C1608" s="77" t="s">
        <v>27</v>
      </c>
      <c r="D1608" s="77" t="s">
        <v>2565</v>
      </c>
      <c r="E1608" s="77" t="s">
        <v>2566</v>
      </c>
      <c r="F1608" s="78" t="str">
        <f>VLOOKUP('Special Numbers_AT'!$AB$2,'Special Numbers_AT'!$AL$7:$AM$7,2,0)&amp;" "&amp;ROUNDUP('VG working'!F1608*HLOOKUP('Special Numbers_AT'!$AB$2,'Special Numbers_AT'!$AC$2:$AI$3,2,0),4)</f>
        <v>€ 1.8023</v>
      </c>
      <c r="G1608" s="78" t="str">
        <f>VLOOKUP('Special Numbers_AT'!$AB$2,'Special Numbers_AT'!$AL$7:$AM$7,2,0)&amp;" "&amp;ROUNDUP('VG working'!G1608*HLOOKUP('Special Numbers_AT'!$AB$2,'Special Numbers_AT'!$AC$2:$AI$3,2,0),4)</f>
        <v>€ 1.8023</v>
      </c>
    </row>
    <row r="1609" spans="2:7" hidden="1" x14ac:dyDescent="0.35">
      <c r="B1609" s="78" t="s">
        <v>1817</v>
      </c>
      <c r="C1609" s="77" t="s">
        <v>27</v>
      </c>
      <c r="D1609" s="77" t="s">
        <v>2567</v>
      </c>
      <c r="E1609" s="77" t="s">
        <v>2568</v>
      </c>
      <c r="F1609" s="78" t="str">
        <f>VLOOKUP('Special Numbers_AT'!$AB$2,'Special Numbers_AT'!$AL$7:$AM$7,2,0)&amp;" "&amp;ROUNDUP('VG working'!F1609*HLOOKUP('Special Numbers_AT'!$AB$2,'Special Numbers_AT'!$AC$2:$AI$3,2,0),4)</f>
        <v>€ 1.8023</v>
      </c>
      <c r="G1609" s="78" t="str">
        <f>VLOOKUP('Special Numbers_AT'!$AB$2,'Special Numbers_AT'!$AL$7:$AM$7,2,0)&amp;" "&amp;ROUNDUP('VG working'!G1609*HLOOKUP('Special Numbers_AT'!$AB$2,'Special Numbers_AT'!$AC$2:$AI$3,2,0),4)</f>
        <v>€ 1.8023</v>
      </c>
    </row>
    <row r="1610" spans="2:7" hidden="1" x14ac:dyDescent="0.35">
      <c r="B1610" s="78" t="s">
        <v>1817</v>
      </c>
      <c r="C1610" s="77" t="s">
        <v>27</v>
      </c>
      <c r="D1610" s="77" t="s">
        <v>2569</v>
      </c>
      <c r="E1610" s="77" t="s">
        <v>2570</v>
      </c>
      <c r="F1610" s="78" t="str">
        <f>VLOOKUP('Special Numbers_AT'!$AB$2,'Special Numbers_AT'!$AL$7:$AM$7,2,0)&amp;" "&amp;ROUNDUP('VG working'!F1610*HLOOKUP('Special Numbers_AT'!$AB$2,'Special Numbers_AT'!$AC$2:$AI$3,2,0),4)</f>
        <v>€ 1.8023</v>
      </c>
      <c r="G1610" s="78" t="str">
        <f>VLOOKUP('Special Numbers_AT'!$AB$2,'Special Numbers_AT'!$AL$7:$AM$7,2,0)&amp;" "&amp;ROUNDUP('VG working'!G1610*HLOOKUP('Special Numbers_AT'!$AB$2,'Special Numbers_AT'!$AC$2:$AI$3,2,0),4)</f>
        <v>€ 1.8023</v>
      </c>
    </row>
    <row r="1611" spans="2:7" hidden="1" x14ac:dyDescent="0.35">
      <c r="B1611" s="78" t="s">
        <v>1817</v>
      </c>
      <c r="C1611" s="77" t="s">
        <v>27</v>
      </c>
      <c r="D1611" s="77" t="s">
        <v>2571</v>
      </c>
      <c r="E1611" s="77" t="s">
        <v>2572</v>
      </c>
      <c r="F1611" s="78" t="str">
        <f>VLOOKUP('Special Numbers_AT'!$AB$2,'Special Numbers_AT'!$AL$7:$AM$7,2,0)&amp;" "&amp;ROUNDUP('VG working'!F1611*HLOOKUP('Special Numbers_AT'!$AB$2,'Special Numbers_AT'!$AC$2:$AI$3,2,0),4)</f>
        <v>€ 1.8023</v>
      </c>
      <c r="G1611" s="78" t="str">
        <f>VLOOKUP('Special Numbers_AT'!$AB$2,'Special Numbers_AT'!$AL$7:$AM$7,2,0)&amp;" "&amp;ROUNDUP('VG working'!G1611*HLOOKUP('Special Numbers_AT'!$AB$2,'Special Numbers_AT'!$AC$2:$AI$3,2,0),4)</f>
        <v>€ 1.8023</v>
      </c>
    </row>
    <row r="1612" spans="2:7" hidden="1" x14ac:dyDescent="0.35">
      <c r="B1612" s="78" t="s">
        <v>1817</v>
      </c>
      <c r="C1612" s="77" t="s">
        <v>27</v>
      </c>
      <c r="D1612" s="77" t="s">
        <v>2573</v>
      </c>
      <c r="E1612" s="77" t="s">
        <v>2574</v>
      </c>
      <c r="F1612" s="78" t="str">
        <f>VLOOKUP('Special Numbers_AT'!$AB$2,'Special Numbers_AT'!$AL$7:$AM$7,2,0)&amp;" "&amp;ROUNDUP('VG working'!F1612*HLOOKUP('Special Numbers_AT'!$AB$2,'Special Numbers_AT'!$AC$2:$AI$3,2,0),4)</f>
        <v>€ 1.8023</v>
      </c>
      <c r="G1612" s="78" t="str">
        <f>VLOOKUP('Special Numbers_AT'!$AB$2,'Special Numbers_AT'!$AL$7:$AM$7,2,0)&amp;" "&amp;ROUNDUP('VG working'!G1612*HLOOKUP('Special Numbers_AT'!$AB$2,'Special Numbers_AT'!$AC$2:$AI$3,2,0),4)</f>
        <v>€ 1.8023</v>
      </c>
    </row>
    <row r="1613" spans="2:7" hidden="1" x14ac:dyDescent="0.35">
      <c r="B1613" s="78" t="s">
        <v>1817</v>
      </c>
      <c r="C1613" s="77" t="s">
        <v>27</v>
      </c>
      <c r="D1613" s="77" t="s">
        <v>619</v>
      </c>
      <c r="E1613" s="77" t="s">
        <v>620</v>
      </c>
      <c r="F1613" s="78" t="str">
        <f>VLOOKUP('Special Numbers_AT'!$AB$2,'Special Numbers_AT'!$AL$7:$AM$7,2,0)&amp;" "&amp;ROUNDUP('VG working'!F1613*HLOOKUP('Special Numbers_AT'!$AB$2,'Special Numbers_AT'!$AC$2:$AI$3,2,0),4)</f>
        <v>€ 1.8023</v>
      </c>
      <c r="G1613" s="78" t="str">
        <f>VLOOKUP('Special Numbers_AT'!$AB$2,'Special Numbers_AT'!$AL$7:$AM$7,2,0)&amp;" "&amp;ROUNDUP('VG working'!G1613*HLOOKUP('Special Numbers_AT'!$AB$2,'Special Numbers_AT'!$AC$2:$AI$3,2,0),4)</f>
        <v>€ 1.8023</v>
      </c>
    </row>
    <row r="1614" spans="2:7" hidden="1" x14ac:dyDescent="0.35">
      <c r="B1614" s="78" t="s">
        <v>1817</v>
      </c>
      <c r="C1614" s="77" t="s">
        <v>27</v>
      </c>
      <c r="D1614" s="77" t="s">
        <v>2575</v>
      </c>
      <c r="E1614" s="77" t="s">
        <v>2576</v>
      </c>
      <c r="F1614" s="78" t="str">
        <f>VLOOKUP('Special Numbers_AT'!$AB$2,'Special Numbers_AT'!$AL$7:$AM$7,2,0)&amp;" "&amp;ROUNDUP('VG working'!F1614*HLOOKUP('Special Numbers_AT'!$AB$2,'Special Numbers_AT'!$AC$2:$AI$3,2,0),4)</f>
        <v>€ 1.8023</v>
      </c>
      <c r="G1614" s="78" t="str">
        <f>VLOOKUP('Special Numbers_AT'!$AB$2,'Special Numbers_AT'!$AL$7:$AM$7,2,0)&amp;" "&amp;ROUNDUP('VG working'!G1614*HLOOKUP('Special Numbers_AT'!$AB$2,'Special Numbers_AT'!$AC$2:$AI$3,2,0),4)</f>
        <v>€ 1.8023</v>
      </c>
    </row>
    <row r="1615" spans="2:7" hidden="1" x14ac:dyDescent="0.35">
      <c r="B1615" s="78" t="s">
        <v>1817</v>
      </c>
      <c r="C1615" s="77" t="s">
        <v>27</v>
      </c>
      <c r="D1615" s="77" t="s">
        <v>621</v>
      </c>
      <c r="E1615" s="77" t="s">
        <v>622</v>
      </c>
      <c r="F1615" s="78" t="str">
        <f>VLOOKUP('Special Numbers_AT'!$AB$2,'Special Numbers_AT'!$AL$7:$AM$7,2,0)&amp;" "&amp;ROUNDUP('VG working'!F1615*HLOOKUP('Special Numbers_AT'!$AB$2,'Special Numbers_AT'!$AC$2:$AI$3,2,0),4)</f>
        <v>€ 1.8023</v>
      </c>
      <c r="G1615" s="78" t="str">
        <f>VLOOKUP('Special Numbers_AT'!$AB$2,'Special Numbers_AT'!$AL$7:$AM$7,2,0)&amp;" "&amp;ROUNDUP('VG working'!G1615*HLOOKUP('Special Numbers_AT'!$AB$2,'Special Numbers_AT'!$AC$2:$AI$3,2,0),4)</f>
        <v>€ 1.8023</v>
      </c>
    </row>
    <row r="1616" spans="2:7" hidden="1" x14ac:dyDescent="0.35">
      <c r="B1616" s="78" t="s">
        <v>1817</v>
      </c>
      <c r="C1616" s="77" t="s">
        <v>27</v>
      </c>
      <c r="D1616" s="77" t="s">
        <v>2577</v>
      </c>
      <c r="E1616" s="77" t="s">
        <v>2578</v>
      </c>
      <c r="F1616" s="78" t="str">
        <f>VLOOKUP('Special Numbers_AT'!$AB$2,'Special Numbers_AT'!$AL$7:$AM$7,2,0)&amp;" "&amp;ROUNDUP('VG working'!F1616*HLOOKUP('Special Numbers_AT'!$AB$2,'Special Numbers_AT'!$AC$2:$AI$3,2,0),4)</f>
        <v>€ 1.8023</v>
      </c>
      <c r="G1616" s="78" t="str">
        <f>VLOOKUP('Special Numbers_AT'!$AB$2,'Special Numbers_AT'!$AL$7:$AM$7,2,0)&amp;" "&amp;ROUNDUP('VG working'!G1616*HLOOKUP('Special Numbers_AT'!$AB$2,'Special Numbers_AT'!$AC$2:$AI$3,2,0),4)</f>
        <v>€ 1.8023</v>
      </c>
    </row>
    <row r="1617" spans="2:7" hidden="1" x14ac:dyDescent="0.35">
      <c r="B1617" s="78" t="s">
        <v>1817</v>
      </c>
      <c r="C1617" s="77" t="s">
        <v>27</v>
      </c>
      <c r="D1617" s="77" t="s">
        <v>2579</v>
      </c>
      <c r="E1617" s="77" t="s">
        <v>2580</v>
      </c>
      <c r="F1617" s="78" t="str">
        <f>VLOOKUP('Special Numbers_AT'!$AB$2,'Special Numbers_AT'!$AL$7:$AM$7,2,0)&amp;" "&amp;ROUNDUP('VG working'!F1617*HLOOKUP('Special Numbers_AT'!$AB$2,'Special Numbers_AT'!$AC$2:$AI$3,2,0),4)</f>
        <v>€ 1.8023</v>
      </c>
      <c r="G1617" s="78" t="str">
        <f>VLOOKUP('Special Numbers_AT'!$AB$2,'Special Numbers_AT'!$AL$7:$AM$7,2,0)&amp;" "&amp;ROUNDUP('VG working'!G1617*HLOOKUP('Special Numbers_AT'!$AB$2,'Special Numbers_AT'!$AC$2:$AI$3,2,0),4)</f>
        <v>€ 1.8023</v>
      </c>
    </row>
    <row r="1618" spans="2:7" hidden="1" x14ac:dyDescent="0.35">
      <c r="B1618" s="78" t="s">
        <v>1817</v>
      </c>
      <c r="C1618" s="77" t="s">
        <v>27</v>
      </c>
      <c r="D1618" s="77" t="s">
        <v>2581</v>
      </c>
      <c r="E1618" s="77" t="s">
        <v>2582</v>
      </c>
      <c r="F1618" s="78" t="str">
        <f>VLOOKUP('Special Numbers_AT'!$AB$2,'Special Numbers_AT'!$AL$7:$AM$7,2,0)&amp;" "&amp;ROUNDUP('VG working'!F1618*HLOOKUP('Special Numbers_AT'!$AB$2,'Special Numbers_AT'!$AC$2:$AI$3,2,0),4)</f>
        <v>€ 1.8023</v>
      </c>
      <c r="G1618" s="78" t="str">
        <f>VLOOKUP('Special Numbers_AT'!$AB$2,'Special Numbers_AT'!$AL$7:$AM$7,2,0)&amp;" "&amp;ROUNDUP('VG working'!G1618*HLOOKUP('Special Numbers_AT'!$AB$2,'Special Numbers_AT'!$AC$2:$AI$3,2,0),4)</f>
        <v>€ 1.8023</v>
      </c>
    </row>
    <row r="1619" spans="2:7" hidden="1" x14ac:dyDescent="0.35">
      <c r="B1619" s="78" t="s">
        <v>1817</v>
      </c>
      <c r="C1619" s="77" t="s">
        <v>27</v>
      </c>
      <c r="D1619" s="77" t="s">
        <v>623</v>
      </c>
      <c r="E1619" s="77" t="s">
        <v>624</v>
      </c>
      <c r="F1619" s="78" t="str">
        <f>VLOOKUP('Special Numbers_AT'!$AB$2,'Special Numbers_AT'!$AL$7:$AM$7,2,0)&amp;" "&amp;ROUNDUP('VG working'!F1619*HLOOKUP('Special Numbers_AT'!$AB$2,'Special Numbers_AT'!$AC$2:$AI$3,2,0),4)</f>
        <v>€ 1.8023</v>
      </c>
      <c r="G1619" s="78" t="str">
        <f>VLOOKUP('Special Numbers_AT'!$AB$2,'Special Numbers_AT'!$AL$7:$AM$7,2,0)&amp;" "&amp;ROUNDUP('VG working'!G1619*HLOOKUP('Special Numbers_AT'!$AB$2,'Special Numbers_AT'!$AC$2:$AI$3,2,0),4)</f>
        <v>€ 1.8023</v>
      </c>
    </row>
    <row r="1620" spans="2:7" hidden="1" x14ac:dyDescent="0.35">
      <c r="B1620" s="78" t="s">
        <v>1817</v>
      </c>
      <c r="C1620" s="77" t="s">
        <v>27</v>
      </c>
      <c r="D1620" s="77" t="s">
        <v>625</v>
      </c>
      <c r="E1620" s="77" t="s">
        <v>626</v>
      </c>
      <c r="F1620" s="78" t="str">
        <f>VLOOKUP('Special Numbers_AT'!$AB$2,'Special Numbers_AT'!$AL$7:$AM$7,2,0)&amp;" "&amp;ROUNDUP('VG working'!F1620*HLOOKUP('Special Numbers_AT'!$AB$2,'Special Numbers_AT'!$AC$2:$AI$3,2,0),4)</f>
        <v>€ 1.8023</v>
      </c>
      <c r="G1620" s="78" t="str">
        <f>VLOOKUP('Special Numbers_AT'!$AB$2,'Special Numbers_AT'!$AL$7:$AM$7,2,0)&amp;" "&amp;ROUNDUP('VG working'!G1620*HLOOKUP('Special Numbers_AT'!$AB$2,'Special Numbers_AT'!$AC$2:$AI$3,2,0),4)</f>
        <v>€ 1.8023</v>
      </c>
    </row>
    <row r="1621" spans="2:7" hidden="1" x14ac:dyDescent="0.35">
      <c r="B1621" s="78" t="s">
        <v>1817</v>
      </c>
      <c r="C1621" s="77" t="s">
        <v>27</v>
      </c>
      <c r="D1621" s="77" t="s">
        <v>2583</v>
      </c>
      <c r="E1621" s="77" t="s">
        <v>2584</v>
      </c>
      <c r="F1621" s="78" t="str">
        <f>VLOOKUP('Special Numbers_AT'!$AB$2,'Special Numbers_AT'!$AL$7:$AM$7,2,0)&amp;" "&amp;ROUNDUP('VG working'!F1621*HLOOKUP('Special Numbers_AT'!$AB$2,'Special Numbers_AT'!$AC$2:$AI$3,2,0),4)</f>
        <v>€ 1.8023</v>
      </c>
      <c r="G1621" s="78" t="str">
        <f>VLOOKUP('Special Numbers_AT'!$AB$2,'Special Numbers_AT'!$AL$7:$AM$7,2,0)&amp;" "&amp;ROUNDUP('VG working'!G1621*HLOOKUP('Special Numbers_AT'!$AB$2,'Special Numbers_AT'!$AC$2:$AI$3,2,0),4)</f>
        <v>€ 1.8023</v>
      </c>
    </row>
    <row r="1622" spans="2:7" hidden="1" x14ac:dyDescent="0.35">
      <c r="B1622" s="78" t="s">
        <v>1817</v>
      </c>
      <c r="C1622" s="77" t="s">
        <v>27</v>
      </c>
      <c r="D1622" s="77" t="s">
        <v>2585</v>
      </c>
      <c r="E1622" s="77" t="s">
        <v>2586</v>
      </c>
      <c r="F1622" s="78" t="str">
        <f>VLOOKUP('Special Numbers_AT'!$AB$2,'Special Numbers_AT'!$AL$7:$AM$7,2,0)&amp;" "&amp;ROUNDUP('VG working'!F1622*HLOOKUP('Special Numbers_AT'!$AB$2,'Special Numbers_AT'!$AC$2:$AI$3,2,0),4)</f>
        <v>€ 1.8023</v>
      </c>
      <c r="G1622" s="78" t="str">
        <f>VLOOKUP('Special Numbers_AT'!$AB$2,'Special Numbers_AT'!$AL$7:$AM$7,2,0)&amp;" "&amp;ROUNDUP('VG working'!G1622*HLOOKUP('Special Numbers_AT'!$AB$2,'Special Numbers_AT'!$AC$2:$AI$3,2,0),4)</f>
        <v>€ 1.8023</v>
      </c>
    </row>
    <row r="1623" spans="2:7" hidden="1" x14ac:dyDescent="0.35">
      <c r="B1623" s="78" t="s">
        <v>1817</v>
      </c>
      <c r="C1623" s="77" t="s">
        <v>27</v>
      </c>
      <c r="D1623" s="77" t="s">
        <v>627</v>
      </c>
      <c r="E1623" s="77" t="s">
        <v>628</v>
      </c>
      <c r="F1623" s="78" t="str">
        <f>VLOOKUP('Special Numbers_AT'!$AB$2,'Special Numbers_AT'!$AL$7:$AM$7,2,0)&amp;" "&amp;ROUNDUP('VG working'!F1623*HLOOKUP('Special Numbers_AT'!$AB$2,'Special Numbers_AT'!$AC$2:$AI$3,2,0),4)</f>
        <v>€ 1.8023</v>
      </c>
      <c r="G1623" s="78" t="str">
        <f>VLOOKUP('Special Numbers_AT'!$AB$2,'Special Numbers_AT'!$AL$7:$AM$7,2,0)&amp;" "&amp;ROUNDUP('VG working'!G1623*HLOOKUP('Special Numbers_AT'!$AB$2,'Special Numbers_AT'!$AC$2:$AI$3,2,0),4)</f>
        <v>€ 1.8023</v>
      </c>
    </row>
    <row r="1624" spans="2:7" hidden="1" x14ac:dyDescent="0.35">
      <c r="B1624" s="78" t="s">
        <v>1817</v>
      </c>
      <c r="C1624" s="77" t="s">
        <v>27</v>
      </c>
      <c r="D1624" s="77" t="s">
        <v>2587</v>
      </c>
      <c r="E1624" s="77" t="s">
        <v>2588</v>
      </c>
      <c r="F1624" s="78" t="str">
        <f>VLOOKUP('Special Numbers_AT'!$AB$2,'Special Numbers_AT'!$AL$7:$AM$7,2,0)&amp;" "&amp;ROUNDUP('VG working'!F1624*HLOOKUP('Special Numbers_AT'!$AB$2,'Special Numbers_AT'!$AC$2:$AI$3,2,0),4)</f>
        <v>€ 1.8023</v>
      </c>
      <c r="G1624" s="78" t="str">
        <f>VLOOKUP('Special Numbers_AT'!$AB$2,'Special Numbers_AT'!$AL$7:$AM$7,2,0)&amp;" "&amp;ROUNDUP('VG working'!G1624*HLOOKUP('Special Numbers_AT'!$AB$2,'Special Numbers_AT'!$AC$2:$AI$3,2,0),4)</f>
        <v>€ 1.8023</v>
      </c>
    </row>
    <row r="1625" spans="2:7" hidden="1" x14ac:dyDescent="0.35">
      <c r="B1625" s="78" t="s">
        <v>1817</v>
      </c>
      <c r="C1625" s="77" t="s">
        <v>27</v>
      </c>
      <c r="D1625" s="77" t="s">
        <v>2589</v>
      </c>
      <c r="E1625" s="77" t="s">
        <v>2590</v>
      </c>
      <c r="F1625" s="78" t="str">
        <f>VLOOKUP('Special Numbers_AT'!$AB$2,'Special Numbers_AT'!$AL$7:$AM$7,2,0)&amp;" "&amp;ROUNDUP('VG working'!F1625*HLOOKUP('Special Numbers_AT'!$AB$2,'Special Numbers_AT'!$AC$2:$AI$3,2,0),4)</f>
        <v>€ 1.8023</v>
      </c>
      <c r="G1625" s="78" t="str">
        <f>VLOOKUP('Special Numbers_AT'!$AB$2,'Special Numbers_AT'!$AL$7:$AM$7,2,0)&amp;" "&amp;ROUNDUP('VG working'!G1625*HLOOKUP('Special Numbers_AT'!$AB$2,'Special Numbers_AT'!$AC$2:$AI$3,2,0),4)</f>
        <v>€ 1.8023</v>
      </c>
    </row>
    <row r="1626" spans="2:7" hidden="1" x14ac:dyDescent="0.35">
      <c r="B1626" s="78" t="s">
        <v>1817</v>
      </c>
      <c r="C1626" s="77" t="s">
        <v>27</v>
      </c>
      <c r="D1626" s="77" t="s">
        <v>2591</v>
      </c>
      <c r="E1626" s="77" t="s">
        <v>2592</v>
      </c>
      <c r="F1626" s="78" t="str">
        <f>VLOOKUP('Special Numbers_AT'!$AB$2,'Special Numbers_AT'!$AL$7:$AM$7,2,0)&amp;" "&amp;ROUNDUP('VG working'!F1626*HLOOKUP('Special Numbers_AT'!$AB$2,'Special Numbers_AT'!$AC$2:$AI$3,2,0),4)</f>
        <v>€ 1.8023</v>
      </c>
      <c r="G1626" s="78" t="str">
        <f>VLOOKUP('Special Numbers_AT'!$AB$2,'Special Numbers_AT'!$AL$7:$AM$7,2,0)&amp;" "&amp;ROUNDUP('VG working'!G1626*HLOOKUP('Special Numbers_AT'!$AB$2,'Special Numbers_AT'!$AC$2:$AI$3,2,0),4)</f>
        <v>€ 1.8023</v>
      </c>
    </row>
    <row r="1627" spans="2:7" hidden="1" x14ac:dyDescent="0.35">
      <c r="B1627" s="78" t="s">
        <v>1817</v>
      </c>
      <c r="C1627" s="77" t="s">
        <v>27</v>
      </c>
      <c r="D1627" s="77" t="s">
        <v>2593</v>
      </c>
      <c r="E1627" s="77" t="s">
        <v>2594</v>
      </c>
      <c r="F1627" s="78" t="str">
        <f>VLOOKUP('Special Numbers_AT'!$AB$2,'Special Numbers_AT'!$AL$7:$AM$7,2,0)&amp;" "&amp;ROUNDUP('VG working'!F1627*HLOOKUP('Special Numbers_AT'!$AB$2,'Special Numbers_AT'!$AC$2:$AI$3,2,0),4)</f>
        <v>€ 1.8023</v>
      </c>
      <c r="G1627" s="78" t="str">
        <f>VLOOKUP('Special Numbers_AT'!$AB$2,'Special Numbers_AT'!$AL$7:$AM$7,2,0)&amp;" "&amp;ROUNDUP('VG working'!G1627*HLOOKUP('Special Numbers_AT'!$AB$2,'Special Numbers_AT'!$AC$2:$AI$3,2,0),4)</f>
        <v>€ 1.8023</v>
      </c>
    </row>
    <row r="1628" spans="2:7" hidden="1" x14ac:dyDescent="0.35">
      <c r="B1628" s="78" t="s">
        <v>1817</v>
      </c>
      <c r="C1628" s="77" t="s">
        <v>27</v>
      </c>
      <c r="D1628" s="77" t="s">
        <v>2595</v>
      </c>
      <c r="E1628" s="77" t="s">
        <v>2596</v>
      </c>
      <c r="F1628" s="78" t="str">
        <f>VLOOKUP('Special Numbers_AT'!$AB$2,'Special Numbers_AT'!$AL$7:$AM$7,2,0)&amp;" "&amp;ROUNDUP('VG working'!F1628*HLOOKUP('Special Numbers_AT'!$AB$2,'Special Numbers_AT'!$AC$2:$AI$3,2,0),4)</f>
        <v>€ 1.8023</v>
      </c>
      <c r="G1628" s="78" t="str">
        <f>VLOOKUP('Special Numbers_AT'!$AB$2,'Special Numbers_AT'!$AL$7:$AM$7,2,0)&amp;" "&amp;ROUNDUP('VG working'!G1628*HLOOKUP('Special Numbers_AT'!$AB$2,'Special Numbers_AT'!$AC$2:$AI$3,2,0),4)</f>
        <v>€ 1.8023</v>
      </c>
    </row>
    <row r="1629" spans="2:7" hidden="1" x14ac:dyDescent="0.35">
      <c r="B1629" s="78" t="s">
        <v>1817</v>
      </c>
      <c r="C1629" s="77" t="s">
        <v>27</v>
      </c>
      <c r="D1629" s="77" t="s">
        <v>2597</v>
      </c>
      <c r="E1629" s="77" t="s">
        <v>2598</v>
      </c>
      <c r="F1629" s="78" t="str">
        <f>VLOOKUP('Special Numbers_AT'!$AB$2,'Special Numbers_AT'!$AL$7:$AM$7,2,0)&amp;" "&amp;ROUNDUP('VG working'!F1629*HLOOKUP('Special Numbers_AT'!$AB$2,'Special Numbers_AT'!$AC$2:$AI$3,2,0),4)</f>
        <v>€ 1.8023</v>
      </c>
      <c r="G1629" s="78" t="str">
        <f>VLOOKUP('Special Numbers_AT'!$AB$2,'Special Numbers_AT'!$AL$7:$AM$7,2,0)&amp;" "&amp;ROUNDUP('VG working'!G1629*HLOOKUP('Special Numbers_AT'!$AB$2,'Special Numbers_AT'!$AC$2:$AI$3,2,0),4)</f>
        <v>€ 1.8023</v>
      </c>
    </row>
    <row r="1630" spans="2:7" hidden="1" x14ac:dyDescent="0.35">
      <c r="B1630" s="78" t="s">
        <v>1817</v>
      </c>
      <c r="C1630" s="77" t="s">
        <v>27</v>
      </c>
      <c r="D1630" s="77" t="s">
        <v>2599</v>
      </c>
      <c r="E1630" s="77" t="s">
        <v>2600</v>
      </c>
      <c r="F1630" s="78" t="str">
        <f>VLOOKUP('Special Numbers_AT'!$AB$2,'Special Numbers_AT'!$AL$7:$AM$7,2,0)&amp;" "&amp;ROUNDUP('VG working'!F1630*HLOOKUP('Special Numbers_AT'!$AB$2,'Special Numbers_AT'!$AC$2:$AI$3,2,0),4)</f>
        <v>€ 1.8023</v>
      </c>
      <c r="G1630" s="78" t="str">
        <f>VLOOKUP('Special Numbers_AT'!$AB$2,'Special Numbers_AT'!$AL$7:$AM$7,2,0)&amp;" "&amp;ROUNDUP('VG working'!G1630*HLOOKUP('Special Numbers_AT'!$AB$2,'Special Numbers_AT'!$AC$2:$AI$3,2,0),4)</f>
        <v>€ 1.8023</v>
      </c>
    </row>
    <row r="1631" spans="2:7" hidden="1" x14ac:dyDescent="0.35">
      <c r="B1631" s="78" t="s">
        <v>1817</v>
      </c>
      <c r="C1631" s="77" t="s">
        <v>27</v>
      </c>
      <c r="D1631" s="77" t="s">
        <v>2601</v>
      </c>
      <c r="E1631" s="77" t="s">
        <v>2602</v>
      </c>
      <c r="F1631" s="78" t="str">
        <f>VLOOKUP('Special Numbers_AT'!$AB$2,'Special Numbers_AT'!$AL$7:$AM$7,2,0)&amp;" "&amp;ROUNDUP('VG working'!F1631*HLOOKUP('Special Numbers_AT'!$AB$2,'Special Numbers_AT'!$AC$2:$AI$3,2,0),4)</f>
        <v>€ 1.8023</v>
      </c>
      <c r="G1631" s="78" t="str">
        <f>VLOOKUP('Special Numbers_AT'!$AB$2,'Special Numbers_AT'!$AL$7:$AM$7,2,0)&amp;" "&amp;ROUNDUP('VG working'!G1631*HLOOKUP('Special Numbers_AT'!$AB$2,'Special Numbers_AT'!$AC$2:$AI$3,2,0),4)</f>
        <v>€ 1.8023</v>
      </c>
    </row>
    <row r="1632" spans="2:7" hidden="1" x14ac:dyDescent="0.35">
      <c r="B1632" s="78" t="s">
        <v>1817</v>
      </c>
      <c r="C1632" s="77" t="s">
        <v>27</v>
      </c>
      <c r="D1632" s="77" t="s">
        <v>2603</v>
      </c>
      <c r="E1632" s="77" t="s">
        <v>2604</v>
      </c>
      <c r="F1632" s="78" t="str">
        <f>VLOOKUP('Special Numbers_AT'!$AB$2,'Special Numbers_AT'!$AL$7:$AM$7,2,0)&amp;" "&amp;ROUNDUP('VG working'!F1632*HLOOKUP('Special Numbers_AT'!$AB$2,'Special Numbers_AT'!$AC$2:$AI$3,2,0),4)</f>
        <v>€ 1.8023</v>
      </c>
      <c r="G1632" s="78" t="str">
        <f>VLOOKUP('Special Numbers_AT'!$AB$2,'Special Numbers_AT'!$AL$7:$AM$7,2,0)&amp;" "&amp;ROUNDUP('VG working'!G1632*HLOOKUP('Special Numbers_AT'!$AB$2,'Special Numbers_AT'!$AC$2:$AI$3,2,0),4)</f>
        <v>€ 1.8023</v>
      </c>
    </row>
    <row r="1633" spans="2:7" hidden="1" x14ac:dyDescent="0.35">
      <c r="B1633" s="78" t="s">
        <v>1817</v>
      </c>
      <c r="C1633" s="77" t="s">
        <v>27</v>
      </c>
      <c r="D1633" s="77" t="s">
        <v>2605</v>
      </c>
      <c r="E1633" s="77" t="s">
        <v>2606</v>
      </c>
      <c r="F1633" s="78" t="str">
        <f>VLOOKUP('Special Numbers_AT'!$AB$2,'Special Numbers_AT'!$AL$7:$AM$7,2,0)&amp;" "&amp;ROUNDUP('VG working'!F1633*HLOOKUP('Special Numbers_AT'!$AB$2,'Special Numbers_AT'!$AC$2:$AI$3,2,0),4)</f>
        <v>€ 1.8023</v>
      </c>
      <c r="G1633" s="78" t="str">
        <f>VLOOKUP('Special Numbers_AT'!$AB$2,'Special Numbers_AT'!$AL$7:$AM$7,2,0)&amp;" "&amp;ROUNDUP('VG working'!G1633*HLOOKUP('Special Numbers_AT'!$AB$2,'Special Numbers_AT'!$AC$2:$AI$3,2,0),4)</f>
        <v>€ 1.8023</v>
      </c>
    </row>
    <row r="1634" spans="2:7" hidden="1" x14ac:dyDescent="0.35">
      <c r="B1634" s="78" t="s">
        <v>1817</v>
      </c>
      <c r="C1634" s="77" t="s">
        <v>27</v>
      </c>
      <c r="D1634" s="77" t="s">
        <v>2607</v>
      </c>
      <c r="E1634" s="77" t="s">
        <v>2608</v>
      </c>
      <c r="F1634" s="78" t="str">
        <f>VLOOKUP('Special Numbers_AT'!$AB$2,'Special Numbers_AT'!$AL$7:$AM$7,2,0)&amp;" "&amp;ROUNDUP('VG working'!F1634*HLOOKUP('Special Numbers_AT'!$AB$2,'Special Numbers_AT'!$AC$2:$AI$3,2,0),4)</f>
        <v>€ 1.8023</v>
      </c>
      <c r="G1634" s="78" t="str">
        <f>VLOOKUP('Special Numbers_AT'!$AB$2,'Special Numbers_AT'!$AL$7:$AM$7,2,0)&amp;" "&amp;ROUNDUP('VG working'!G1634*HLOOKUP('Special Numbers_AT'!$AB$2,'Special Numbers_AT'!$AC$2:$AI$3,2,0),4)</f>
        <v>€ 1.8023</v>
      </c>
    </row>
    <row r="1635" spans="2:7" hidden="1" x14ac:dyDescent="0.35">
      <c r="B1635" s="78" t="s">
        <v>1818</v>
      </c>
      <c r="C1635" s="77" t="s">
        <v>27</v>
      </c>
      <c r="D1635" s="77" t="s">
        <v>629</v>
      </c>
      <c r="E1635" s="77" t="s">
        <v>2609</v>
      </c>
      <c r="F1635" s="78" t="str">
        <f>VLOOKUP('Special Numbers_AT'!$AB$2,'Special Numbers_AT'!$AL$7:$AM$7,2,0)&amp;" "&amp;ROUNDUP('VG working'!F1635*HLOOKUP('Special Numbers_AT'!$AB$2,'Special Numbers_AT'!$AC$2:$AI$3,2,0),4)</f>
        <v>€ 3.0281</v>
      </c>
      <c r="G1635" s="78" t="str">
        <f>VLOOKUP('Special Numbers_AT'!$AB$2,'Special Numbers_AT'!$AL$7:$AM$7,2,0)&amp;" "&amp;ROUNDUP('VG working'!G1635*HLOOKUP('Special Numbers_AT'!$AB$2,'Special Numbers_AT'!$AC$2:$AI$3,2,0),4)</f>
        <v>€ 3.0281</v>
      </c>
    </row>
    <row r="1636" spans="2:7" hidden="1" x14ac:dyDescent="0.35">
      <c r="B1636" s="78" t="s">
        <v>1818</v>
      </c>
      <c r="C1636" s="77" t="s">
        <v>27</v>
      </c>
      <c r="D1636" s="77" t="s">
        <v>2610</v>
      </c>
      <c r="E1636" s="77" t="s">
        <v>2611</v>
      </c>
      <c r="F1636" s="78" t="str">
        <f>VLOOKUP('Special Numbers_AT'!$AB$2,'Special Numbers_AT'!$AL$7:$AM$7,2,0)&amp;" "&amp;ROUNDUP('VG working'!F1636*HLOOKUP('Special Numbers_AT'!$AB$2,'Special Numbers_AT'!$AC$2:$AI$3,2,0),4)</f>
        <v>€ 3.0281</v>
      </c>
      <c r="G1636" s="78" t="str">
        <f>VLOOKUP('Special Numbers_AT'!$AB$2,'Special Numbers_AT'!$AL$7:$AM$7,2,0)&amp;" "&amp;ROUNDUP('VG working'!G1636*HLOOKUP('Special Numbers_AT'!$AB$2,'Special Numbers_AT'!$AC$2:$AI$3,2,0),4)</f>
        <v>€ 3.0281</v>
      </c>
    </row>
    <row r="1637" spans="2:7" hidden="1" x14ac:dyDescent="0.35">
      <c r="B1637" s="78" t="s">
        <v>1818</v>
      </c>
      <c r="C1637" s="77" t="s">
        <v>27</v>
      </c>
      <c r="D1637" s="77" t="s">
        <v>2612</v>
      </c>
      <c r="E1637" s="77" t="s">
        <v>2613</v>
      </c>
      <c r="F1637" s="78" t="str">
        <f>VLOOKUP('Special Numbers_AT'!$AB$2,'Special Numbers_AT'!$AL$7:$AM$7,2,0)&amp;" "&amp;ROUNDUP('VG working'!F1637*HLOOKUP('Special Numbers_AT'!$AB$2,'Special Numbers_AT'!$AC$2:$AI$3,2,0),4)</f>
        <v>€ 3.0281</v>
      </c>
      <c r="G1637" s="78" t="str">
        <f>VLOOKUP('Special Numbers_AT'!$AB$2,'Special Numbers_AT'!$AL$7:$AM$7,2,0)&amp;" "&amp;ROUNDUP('VG working'!G1637*HLOOKUP('Special Numbers_AT'!$AB$2,'Special Numbers_AT'!$AC$2:$AI$3,2,0),4)</f>
        <v>€ 3.0281</v>
      </c>
    </row>
    <row r="1638" spans="2:7" hidden="1" x14ac:dyDescent="0.35">
      <c r="B1638" s="78" t="s">
        <v>1818</v>
      </c>
      <c r="C1638" s="77" t="s">
        <v>27</v>
      </c>
      <c r="D1638" s="77" t="s">
        <v>2614</v>
      </c>
      <c r="E1638" s="77" t="s">
        <v>2615</v>
      </c>
      <c r="F1638" s="78" t="str">
        <f>VLOOKUP('Special Numbers_AT'!$AB$2,'Special Numbers_AT'!$AL$7:$AM$7,2,0)&amp;" "&amp;ROUNDUP('VG working'!F1638*HLOOKUP('Special Numbers_AT'!$AB$2,'Special Numbers_AT'!$AC$2:$AI$3,2,0),4)</f>
        <v>€ 3.0281</v>
      </c>
      <c r="G1638" s="78" t="str">
        <f>VLOOKUP('Special Numbers_AT'!$AB$2,'Special Numbers_AT'!$AL$7:$AM$7,2,0)&amp;" "&amp;ROUNDUP('VG working'!G1638*HLOOKUP('Special Numbers_AT'!$AB$2,'Special Numbers_AT'!$AC$2:$AI$3,2,0),4)</f>
        <v>€ 3.0281</v>
      </c>
    </row>
    <row r="1639" spans="2:7" hidden="1" x14ac:dyDescent="0.35">
      <c r="B1639" s="78" t="s">
        <v>1818</v>
      </c>
      <c r="C1639" s="77" t="s">
        <v>27</v>
      </c>
      <c r="D1639" s="77" t="s">
        <v>2616</v>
      </c>
      <c r="E1639" s="77" t="s">
        <v>2617</v>
      </c>
      <c r="F1639" s="78" t="str">
        <f>VLOOKUP('Special Numbers_AT'!$AB$2,'Special Numbers_AT'!$AL$7:$AM$7,2,0)&amp;" "&amp;ROUNDUP('VG working'!F1639*HLOOKUP('Special Numbers_AT'!$AB$2,'Special Numbers_AT'!$AC$2:$AI$3,2,0),4)</f>
        <v>€ 3.0281</v>
      </c>
      <c r="G1639" s="78" t="str">
        <f>VLOOKUP('Special Numbers_AT'!$AB$2,'Special Numbers_AT'!$AL$7:$AM$7,2,0)&amp;" "&amp;ROUNDUP('VG working'!G1639*HLOOKUP('Special Numbers_AT'!$AB$2,'Special Numbers_AT'!$AC$2:$AI$3,2,0),4)</f>
        <v>€ 3.0281</v>
      </c>
    </row>
    <row r="1640" spans="2:7" hidden="1" x14ac:dyDescent="0.35">
      <c r="B1640" s="78" t="s">
        <v>1818</v>
      </c>
      <c r="C1640" s="77" t="s">
        <v>27</v>
      </c>
      <c r="D1640" s="77" t="s">
        <v>2618</v>
      </c>
      <c r="E1640" s="77" t="s">
        <v>2619</v>
      </c>
      <c r="F1640" s="78" t="str">
        <f>VLOOKUP('Special Numbers_AT'!$AB$2,'Special Numbers_AT'!$AL$7:$AM$7,2,0)&amp;" "&amp;ROUNDUP('VG working'!F1640*HLOOKUP('Special Numbers_AT'!$AB$2,'Special Numbers_AT'!$AC$2:$AI$3,2,0),4)</f>
        <v>€ 3.0281</v>
      </c>
      <c r="G1640" s="78" t="str">
        <f>VLOOKUP('Special Numbers_AT'!$AB$2,'Special Numbers_AT'!$AL$7:$AM$7,2,0)&amp;" "&amp;ROUNDUP('VG working'!G1640*HLOOKUP('Special Numbers_AT'!$AB$2,'Special Numbers_AT'!$AC$2:$AI$3,2,0),4)</f>
        <v>€ 3.0281</v>
      </c>
    </row>
    <row r="1641" spans="2:7" hidden="1" x14ac:dyDescent="0.35">
      <c r="B1641" s="78" t="s">
        <v>1818</v>
      </c>
      <c r="C1641" s="77" t="s">
        <v>27</v>
      </c>
      <c r="D1641" s="77" t="s">
        <v>2620</v>
      </c>
      <c r="E1641" s="77" t="s">
        <v>2621</v>
      </c>
      <c r="F1641" s="78" t="str">
        <f>VLOOKUP('Special Numbers_AT'!$AB$2,'Special Numbers_AT'!$AL$7:$AM$7,2,0)&amp;" "&amp;ROUNDUP('VG working'!F1641*HLOOKUP('Special Numbers_AT'!$AB$2,'Special Numbers_AT'!$AC$2:$AI$3,2,0),4)</f>
        <v>€ 3.0281</v>
      </c>
      <c r="G1641" s="78" t="str">
        <f>VLOOKUP('Special Numbers_AT'!$AB$2,'Special Numbers_AT'!$AL$7:$AM$7,2,0)&amp;" "&amp;ROUNDUP('VG working'!G1641*HLOOKUP('Special Numbers_AT'!$AB$2,'Special Numbers_AT'!$AC$2:$AI$3,2,0),4)</f>
        <v>€ 3.0281</v>
      </c>
    </row>
    <row r="1642" spans="2:7" hidden="1" x14ac:dyDescent="0.35">
      <c r="B1642" s="78" t="s">
        <v>1818</v>
      </c>
      <c r="C1642" s="77" t="s">
        <v>27</v>
      </c>
      <c r="D1642" s="77" t="s">
        <v>2622</v>
      </c>
      <c r="E1642" s="77" t="s">
        <v>2623</v>
      </c>
      <c r="F1642" s="78" t="str">
        <f>VLOOKUP('Special Numbers_AT'!$AB$2,'Special Numbers_AT'!$AL$7:$AM$7,2,0)&amp;" "&amp;ROUNDUP('VG working'!F1642*HLOOKUP('Special Numbers_AT'!$AB$2,'Special Numbers_AT'!$AC$2:$AI$3,2,0),4)</f>
        <v>€ 3.0281</v>
      </c>
      <c r="G1642" s="78" t="str">
        <f>VLOOKUP('Special Numbers_AT'!$AB$2,'Special Numbers_AT'!$AL$7:$AM$7,2,0)&amp;" "&amp;ROUNDUP('VG working'!G1642*HLOOKUP('Special Numbers_AT'!$AB$2,'Special Numbers_AT'!$AC$2:$AI$3,2,0),4)</f>
        <v>€ 3.0281</v>
      </c>
    </row>
    <row r="1643" spans="2:7" hidden="1" x14ac:dyDescent="0.35">
      <c r="B1643" s="78" t="s">
        <v>1818</v>
      </c>
      <c r="C1643" s="77" t="s">
        <v>27</v>
      </c>
      <c r="D1643" s="77" t="s">
        <v>2624</v>
      </c>
      <c r="E1643" s="77" t="s">
        <v>2625</v>
      </c>
      <c r="F1643" s="78" t="str">
        <f>VLOOKUP('Special Numbers_AT'!$AB$2,'Special Numbers_AT'!$AL$7:$AM$7,2,0)&amp;" "&amp;ROUNDUP('VG working'!F1643*HLOOKUP('Special Numbers_AT'!$AB$2,'Special Numbers_AT'!$AC$2:$AI$3,2,0),4)</f>
        <v>€ 3.0281</v>
      </c>
      <c r="G1643" s="78" t="str">
        <f>VLOOKUP('Special Numbers_AT'!$AB$2,'Special Numbers_AT'!$AL$7:$AM$7,2,0)&amp;" "&amp;ROUNDUP('VG working'!G1643*HLOOKUP('Special Numbers_AT'!$AB$2,'Special Numbers_AT'!$AC$2:$AI$3,2,0),4)</f>
        <v>€ 3.0281</v>
      </c>
    </row>
    <row r="1644" spans="2:7" hidden="1" x14ac:dyDescent="0.35">
      <c r="B1644" s="78" t="s">
        <v>1818</v>
      </c>
      <c r="C1644" s="77" t="s">
        <v>27</v>
      </c>
      <c r="D1644" s="77" t="s">
        <v>2626</v>
      </c>
      <c r="E1644" s="77" t="s">
        <v>630</v>
      </c>
      <c r="F1644" s="78" t="str">
        <f>VLOOKUP('Special Numbers_AT'!$AB$2,'Special Numbers_AT'!$AL$7:$AM$7,2,0)&amp;" "&amp;ROUNDUP('VG working'!F1644*HLOOKUP('Special Numbers_AT'!$AB$2,'Special Numbers_AT'!$AC$2:$AI$3,2,0),4)</f>
        <v>€ 3.0281</v>
      </c>
      <c r="G1644" s="78" t="str">
        <f>VLOOKUP('Special Numbers_AT'!$AB$2,'Special Numbers_AT'!$AL$7:$AM$7,2,0)&amp;" "&amp;ROUNDUP('VG working'!G1644*HLOOKUP('Special Numbers_AT'!$AB$2,'Special Numbers_AT'!$AC$2:$AI$3,2,0),4)</f>
        <v>€ 3.0281</v>
      </c>
    </row>
    <row r="1645" spans="2:7" hidden="1" x14ac:dyDescent="0.35">
      <c r="B1645" s="78" t="s">
        <v>1818</v>
      </c>
      <c r="C1645" s="77" t="s">
        <v>27</v>
      </c>
      <c r="D1645" s="77" t="s">
        <v>2627</v>
      </c>
      <c r="E1645" s="77" t="s">
        <v>2628</v>
      </c>
      <c r="F1645" s="78" t="str">
        <f>VLOOKUP('Special Numbers_AT'!$AB$2,'Special Numbers_AT'!$AL$7:$AM$7,2,0)&amp;" "&amp;ROUNDUP('VG working'!F1645*HLOOKUP('Special Numbers_AT'!$AB$2,'Special Numbers_AT'!$AC$2:$AI$3,2,0),4)</f>
        <v>€ 3.0281</v>
      </c>
      <c r="G1645" s="78" t="str">
        <f>VLOOKUP('Special Numbers_AT'!$AB$2,'Special Numbers_AT'!$AL$7:$AM$7,2,0)&amp;" "&amp;ROUNDUP('VG working'!G1645*HLOOKUP('Special Numbers_AT'!$AB$2,'Special Numbers_AT'!$AC$2:$AI$3,2,0),4)</f>
        <v>€ 3.0281</v>
      </c>
    </row>
    <row r="1646" spans="2:7" hidden="1" x14ac:dyDescent="0.35">
      <c r="B1646" s="78" t="s">
        <v>1818</v>
      </c>
      <c r="C1646" s="77" t="s">
        <v>27</v>
      </c>
      <c r="D1646" s="77" t="s">
        <v>2629</v>
      </c>
      <c r="E1646" s="77" t="s">
        <v>2630</v>
      </c>
      <c r="F1646" s="78" t="str">
        <f>VLOOKUP('Special Numbers_AT'!$AB$2,'Special Numbers_AT'!$AL$7:$AM$7,2,0)&amp;" "&amp;ROUNDUP('VG working'!F1646*HLOOKUP('Special Numbers_AT'!$AB$2,'Special Numbers_AT'!$AC$2:$AI$3,2,0),4)</f>
        <v>€ 3.0281</v>
      </c>
      <c r="G1646" s="78" t="str">
        <f>VLOOKUP('Special Numbers_AT'!$AB$2,'Special Numbers_AT'!$AL$7:$AM$7,2,0)&amp;" "&amp;ROUNDUP('VG working'!G1646*HLOOKUP('Special Numbers_AT'!$AB$2,'Special Numbers_AT'!$AC$2:$AI$3,2,0),4)</f>
        <v>€ 3.0281</v>
      </c>
    </row>
    <row r="1647" spans="2:7" hidden="1" x14ac:dyDescent="0.35">
      <c r="B1647" s="78" t="s">
        <v>1818</v>
      </c>
      <c r="C1647" s="77" t="s">
        <v>27</v>
      </c>
      <c r="D1647" s="77" t="s">
        <v>2631</v>
      </c>
      <c r="E1647" s="77" t="s">
        <v>2632</v>
      </c>
      <c r="F1647" s="78" t="str">
        <f>VLOOKUP('Special Numbers_AT'!$AB$2,'Special Numbers_AT'!$AL$7:$AM$7,2,0)&amp;" "&amp;ROUNDUP('VG working'!F1647*HLOOKUP('Special Numbers_AT'!$AB$2,'Special Numbers_AT'!$AC$2:$AI$3,2,0),4)</f>
        <v>€ 3.0281</v>
      </c>
      <c r="G1647" s="78" t="str">
        <f>VLOOKUP('Special Numbers_AT'!$AB$2,'Special Numbers_AT'!$AL$7:$AM$7,2,0)&amp;" "&amp;ROUNDUP('VG working'!G1647*HLOOKUP('Special Numbers_AT'!$AB$2,'Special Numbers_AT'!$AC$2:$AI$3,2,0),4)</f>
        <v>€ 3.0281</v>
      </c>
    </row>
    <row r="1648" spans="2:7" hidden="1" x14ac:dyDescent="0.35">
      <c r="B1648" s="78" t="s">
        <v>1818</v>
      </c>
      <c r="C1648" s="77" t="s">
        <v>27</v>
      </c>
      <c r="D1648" s="77" t="s">
        <v>2633</v>
      </c>
      <c r="E1648" s="77" t="s">
        <v>2634</v>
      </c>
      <c r="F1648" s="78" t="str">
        <f>VLOOKUP('Special Numbers_AT'!$AB$2,'Special Numbers_AT'!$AL$7:$AM$7,2,0)&amp;" "&amp;ROUNDUP('VG working'!F1648*HLOOKUP('Special Numbers_AT'!$AB$2,'Special Numbers_AT'!$AC$2:$AI$3,2,0),4)</f>
        <v>€ 3.0281</v>
      </c>
      <c r="G1648" s="78" t="str">
        <f>VLOOKUP('Special Numbers_AT'!$AB$2,'Special Numbers_AT'!$AL$7:$AM$7,2,0)&amp;" "&amp;ROUNDUP('VG working'!G1648*HLOOKUP('Special Numbers_AT'!$AB$2,'Special Numbers_AT'!$AC$2:$AI$3,2,0),4)</f>
        <v>€ 3.0281</v>
      </c>
    </row>
    <row r="1649" spans="2:7" hidden="1" x14ac:dyDescent="0.35">
      <c r="B1649" s="78" t="s">
        <v>1818</v>
      </c>
      <c r="C1649" s="77" t="s">
        <v>27</v>
      </c>
      <c r="D1649" s="77" t="s">
        <v>2635</v>
      </c>
      <c r="E1649" s="77" t="s">
        <v>2636</v>
      </c>
      <c r="F1649" s="78" t="str">
        <f>VLOOKUP('Special Numbers_AT'!$AB$2,'Special Numbers_AT'!$AL$7:$AM$7,2,0)&amp;" "&amp;ROUNDUP('VG working'!F1649*HLOOKUP('Special Numbers_AT'!$AB$2,'Special Numbers_AT'!$AC$2:$AI$3,2,0),4)</f>
        <v>€ 3.0281</v>
      </c>
      <c r="G1649" s="78" t="str">
        <f>VLOOKUP('Special Numbers_AT'!$AB$2,'Special Numbers_AT'!$AL$7:$AM$7,2,0)&amp;" "&amp;ROUNDUP('VG working'!G1649*HLOOKUP('Special Numbers_AT'!$AB$2,'Special Numbers_AT'!$AC$2:$AI$3,2,0),4)</f>
        <v>€ 3.0281</v>
      </c>
    </row>
    <row r="1650" spans="2:7" hidden="1" x14ac:dyDescent="0.35">
      <c r="B1650" s="78" t="s">
        <v>1818</v>
      </c>
      <c r="C1650" s="77" t="s">
        <v>27</v>
      </c>
      <c r="D1650" s="77" t="s">
        <v>2637</v>
      </c>
      <c r="E1650" s="77" t="s">
        <v>2638</v>
      </c>
      <c r="F1650" s="78" t="str">
        <f>VLOOKUP('Special Numbers_AT'!$AB$2,'Special Numbers_AT'!$AL$7:$AM$7,2,0)&amp;" "&amp;ROUNDUP('VG working'!F1650*HLOOKUP('Special Numbers_AT'!$AB$2,'Special Numbers_AT'!$AC$2:$AI$3,2,0),4)</f>
        <v>€ 3.0281</v>
      </c>
      <c r="G1650" s="78" t="str">
        <f>VLOOKUP('Special Numbers_AT'!$AB$2,'Special Numbers_AT'!$AL$7:$AM$7,2,0)&amp;" "&amp;ROUNDUP('VG working'!G1650*HLOOKUP('Special Numbers_AT'!$AB$2,'Special Numbers_AT'!$AC$2:$AI$3,2,0),4)</f>
        <v>€ 3.0281</v>
      </c>
    </row>
    <row r="1651" spans="2:7" hidden="1" x14ac:dyDescent="0.35">
      <c r="B1651" s="78" t="s">
        <v>1818</v>
      </c>
      <c r="C1651" s="77" t="s">
        <v>27</v>
      </c>
      <c r="D1651" s="77" t="s">
        <v>2639</v>
      </c>
      <c r="E1651" s="77" t="s">
        <v>2640</v>
      </c>
      <c r="F1651" s="78" t="str">
        <f>VLOOKUP('Special Numbers_AT'!$AB$2,'Special Numbers_AT'!$AL$7:$AM$7,2,0)&amp;" "&amp;ROUNDUP('VG working'!F1651*HLOOKUP('Special Numbers_AT'!$AB$2,'Special Numbers_AT'!$AC$2:$AI$3,2,0),4)</f>
        <v>€ 3.0281</v>
      </c>
      <c r="G1651" s="78" t="str">
        <f>VLOOKUP('Special Numbers_AT'!$AB$2,'Special Numbers_AT'!$AL$7:$AM$7,2,0)&amp;" "&amp;ROUNDUP('VG working'!G1651*HLOOKUP('Special Numbers_AT'!$AB$2,'Special Numbers_AT'!$AC$2:$AI$3,2,0),4)</f>
        <v>€ 3.0281</v>
      </c>
    </row>
    <row r="1652" spans="2:7" hidden="1" x14ac:dyDescent="0.35">
      <c r="B1652" s="78" t="s">
        <v>1818</v>
      </c>
      <c r="C1652" s="77" t="s">
        <v>27</v>
      </c>
      <c r="D1652" s="77" t="s">
        <v>2641</v>
      </c>
      <c r="E1652" s="77" t="s">
        <v>2642</v>
      </c>
      <c r="F1652" s="78" t="str">
        <f>VLOOKUP('Special Numbers_AT'!$AB$2,'Special Numbers_AT'!$AL$7:$AM$7,2,0)&amp;" "&amp;ROUNDUP('VG working'!F1652*HLOOKUP('Special Numbers_AT'!$AB$2,'Special Numbers_AT'!$AC$2:$AI$3,2,0),4)</f>
        <v>€ 3.0281</v>
      </c>
      <c r="G1652" s="78" t="str">
        <f>VLOOKUP('Special Numbers_AT'!$AB$2,'Special Numbers_AT'!$AL$7:$AM$7,2,0)&amp;" "&amp;ROUNDUP('VG working'!G1652*HLOOKUP('Special Numbers_AT'!$AB$2,'Special Numbers_AT'!$AC$2:$AI$3,2,0),4)</f>
        <v>€ 3.0281</v>
      </c>
    </row>
    <row r="1653" spans="2:7" hidden="1" x14ac:dyDescent="0.35">
      <c r="B1653" s="78" t="s">
        <v>1818</v>
      </c>
      <c r="C1653" s="77" t="s">
        <v>27</v>
      </c>
      <c r="D1653" s="77" t="s">
        <v>2643</v>
      </c>
      <c r="E1653" s="77" t="s">
        <v>2644</v>
      </c>
      <c r="F1653" s="78" t="str">
        <f>VLOOKUP('Special Numbers_AT'!$AB$2,'Special Numbers_AT'!$AL$7:$AM$7,2,0)&amp;" "&amp;ROUNDUP('VG working'!F1653*HLOOKUP('Special Numbers_AT'!$AB$2,'Special Numbers_AT'!$AC$2:$AI$3,2,0),4)</f>
        <v>€ 3.0281</v>
      </c>
      <c r="G1653" s="78" t="str">
        <f>VLOOKUP('Special Numbers_AT'!$AB$2,'Special Numbers_AT'!$AL$7:$AM$7,2,0)&amp;" "&amp;ROUNDUP('VG working'!G1653*HLOOKUP('Special Numbers_AT'!$AB$2,'Special Numbers_AT'!$AC$2:$AI$3,2,0),4)</f>
        <v>€ 3.0281</v>
      </c>
    </row>
    <row r="1654" spans="2:7" hidden="1" x14ac:dyDescent="0.35">
      <c r="B1654" s="78" t="s">
        <v>1818</v>
      </c>
      <c r="C1654" s="77" t="s">
        <v>27</v>
      </c>
      <c r="D1654" s="77" t="s">
        <v>2645</v>
      </c>
      <c r="E1654" s="77" t="s">
        <v>2646</v>
      </c>
      <c r="F1654" s="78" t="str">
        <f>VLOOKUP('Special Numbers_AT'!$AB$2,'Special Numbers_AT'!$AL$7:$AM$7,2,0)&amp;" "&amp;ROUNDUP('VG working'!F1654*HLOOKUP('Special Numbers_AT'!$AB$2,'Special Numbers_AT'!$AC$2:$AI$3,2,0),4)</f>
        <v>€ 3.0281</v>
      </c>
      <c r="G1654" s="78" t="str">
        <f>VLOOKUP('Special Numbers_AT'!$AB$2,'Special Numbers_AT'!$AL$7:$AM$7,2,0)&amp;" "&amp;ROUNDUP('VG working'!G1654*HLOOKUP('Special Numbers_AT'!$AB$2,'Special Numbers_AT'!$AC$2:$AI$3,2,0),4)</f>
        <v>€ 3.0281</v>
      </c>
    </row>
    <row r="1655" spans="2:7" hidden="1" x14ac:dyDescent="0.35">
      <c r="B1655" s="78" t="s">
        <v>1818</v>
      </c>
      <c r="C1655" s="77" t="s">
        <v>27</v>
      </c>
      <c r="D1655" s="77" t="s">
        <v>1668</v>
      </c>
      <c r="E1655" s="77" t="s">
        <v>2647</v>
      </c>
      <c r="F1655" s="78" t="str">
        <f>VLOOKUP('Special Numbers_AT'!$AB$2,'Special Numbers_AT'!$AL$7:$AM$7,2,0)&amp;" "&amp;ROUNDUP('VG working'!F1655*HLOOKUP('Special Numbers_AT'!$AB$2,'Special Numbers_AT'!$AC$2:$AI$3,2,0),4)</f>
        <v>€ 3.0281</v>
      </c>
      <c r="G1655" s="78" t="str">
        <f>VLOOKUP('Special Numbers_AT'!$AB$2,'Special Numbers_AT'!$AL$7:$AM$7,2,0)&amp;" "&amp;ROUNDUP('VG working'!G1655*HLOOKUP('Special Numbers_AT'!$AB$2,'Special Numbers_AT'!$AC$2:$AI$3,2,0),4)</f>
        <v>€ 3.0281</v>
      </c>
    </row>
    <row r="1656" spans="2:7" hidden="1" x14ac:dyDescent="0.35">
      <c r="B1656" s="78" t="s">
        <v>1818</v>
      </c>
      <c r="C1656" s="77" t="s">
        <v>27</v>
      </c>
      <c r="D1656" s="77" t="s">
        <v>2648</v>
      </c>
      <c r="E1656" s="77" t="s">
        <v>2649</v>
      </c>
      <c r="F1656" s="78" t="str">
        <f>VLOOKUP('Special Numbers_AT'!$AB$2,'Special Numbers_AT'!$AL$7:$AM$7,2,0)&amp;" "&amp;ROUNDUP('VG working'!F1656*HLOOKUP('Special Numbers_AT'!$AB$2,'Special Numbers_AT'!$AC$2:$AI$3,2,0),4)</f>
        <v>€ 3.0281</v>
      </c>
      <c r="G1656" s="78" t="str">
        <f>VLOOKUP('Special Numbers_AT'!$AB$2,'Special Numbers_AT'!$AL$7:$AM$7,2,0)&amp;" "&amp;ROUNDUP('VG working'!G1656*HLOOKUP('Special Numbers_AT'!$AB$2,'Special Numbers_AT'!$AC$2:$AI$3,2,0),4)</f>
        <v>€ 3.0281</v>
      </c>
    </row>
    <row r="1657" spans="2:7" hidden="1" x14ac:dyDescent="0.35">
      <c r="B1657" s="78" t="s">
        <v>1818</v>
      </c>
      <c r="C1657" s="77" t="s">
        <v>27</v>
      </c>
      <c r="D1657" s="77" t="s">
        <v>2650</v>
      </c>
      <c r="E1657" s="77" t="s">
        <v>2651</v>
      </c>
      <c r="F1657" s="78" t="str">
        <f>VLOOKUP('Special Numbers_AT'!$AB$2,'Special Numbers_AT'!$AL$7:$AM$7,2,0)&amp;" "&amp;ROUNDUP('VG working'!F1657*HLOOKUP('Special Numbers_AT'!$AB$2,'Special Numbers_AT'!$AC$2:$AI$3,2,0),4)</f>
        <v>€ 3.0281</v>
      </c>
      <c r="G1657" s="78" t="str">
        <f>VLOOKUP('Special Numbers_AT'!$AB$2,'Special Numbers_AT'!$AL$7:$AM$7,2,0)&amp;" "&amp;ROUNDUP('VG working'!G1657*HLOOKUP('Special Numbers_AT'!$AB$2,'Special Numbers_AT'!$AC$2:$AI$3,2,0),4)</f>
        <v>€ 3.0281</v>
      </c>
    </row>
    <row r="1658" spans="2:7" hidden="1" x14ac:dyDescent="0.35">
      <c r="B1658" s="78" t="s">
        <v>1818</v>
      </c>
      <c r="C1658" s="77" t="s">
        <v>27</v>
      </c>
      <c r="D1658" s="77" t="s">
        <v>2652</v>
      </c>
      <c r="E1658" s="77" t="s">
        <v>2653</v>
      </c>
      <c r="F1658" s="78" t="str">
        <f>VLOOKUP('Special Numbers_AT'!$AB$2,'Special Numbers_AT'!$AL$7:$AM$7,2,0)&amp;" "&amp;ROUNDUP('VG working'!F1658*HLOOKUP('Special Numbers_AT'!$AB$2,'Special Numbers_AT'!$AC$2:$AI$3,2,0),4)</f>
        <v>€ 3.0281</v>
      </c>
      <c r="G1658" s="78" t="str">
        <f>VLOOKUP('Special Numbers_AT'!$AB$2,'Special Numbers_AT'!$AL$7:$AM$7,2,0)&amp;" "&amp;ROUNDUP('VG working'!G1658*HLOOKUP('Special Numbers_AT'!$AB$2,'Special Numbers_AT'!$AC$2:$AI$3,2,0),4)</f>
        <v>€ 3.0281</v>
      </c>
    </row>
    <row r="1659" spans="2:7" hidden="1" x14ac:dyDescent="0.35">
      <c r="B1659" s="78" t="s">
        <v>1818</v>
      </c>
      <c r="C1659" s="77" t="s">
        <v>27</v>
      </c>
      <c r="D1659" s="77" t="s">
        <v>2654</v>
      </c>
      <c r="E1659" s="77" t="s">
        <v>2655</v>
      </c>
      <c r="F1659" s="78" t="str">
        <f>VLOOKUP('Special Numbers_AT'!$AB$2,'Special Numbers_AT'!$AL$7:$AM$7,2,0)&amp;" "&amp;ROUNDUP('VG working'!F1659*HLOOKUP('Special Numbers_AT'!$AB$2,'Special Numbers_AT'!$AC$2:$AI$3,2,0),4)</f>
        <v>€ 3.0281</v>
      </c>
      <c r="G1659" s="78" t="str">
        <f>VLOOKUP('Special Numbers_AT'!$AB$2,'Special Numbers_AT'!$AL$7:$AM$7,2,0)&amp;" "&amp;ROUNDUP('VG working'!G1659*HLOOKUP('Special Numbers_AT'!$AB$2,'Special Numbers_AT'!$AC$2:$AI$3,2,0),4)</f>
        <v>€ 3.0281</v>
      </c>
    </row>
    <row r="1660" spans="2:7" hidden="1" x14ac:dyDescent="0.35">
      <c r="B1660" s="78" t="s">
        <v>1818</v>
      </c>
      <c r="C1660" s="77" t="s">
        <v>27</v>
      </c>
      <c r="D1660" s="77" t="s">
        <v>2656</v>
      </c>
      <c r="E1660" s="77" t="s">
        <v>2657</v>
      </c>
      <c r="F1660" s="78" t="str">
        <f>VLOOKUP('Special Numbers_AT'!$AB$2,'Special Numbers_AT'!$AL$7:$AM$7,2,0)&amp;" "&amp;ROUNDUP('VG working'!F1660*HLOOKUP('Special Numbers_AT'!$AB$2,'Special Numbers_AT'!$AC$2:$AI$3,2,0),4)</f>
        <v>€ 3.0281</v>
      </c>
      <c r="G1660" s="78" t="str">
        <f>VLOOKUP('Special Numbers_AT'!$AB$2,'Special Numbers_AT'!$AL$7:$AM$7,2,0)&amp;" "&amp;ROUNDUP('VG working'!G1660*HLOOKUP('Special Numbers_AT'!$AB$2,'Special Numbers_AT'!$AC$2:$AI$3,2,0),4)</f>
        <v>€ 3.0281</v>
      </c>
    </row>
    <row r="1661" spans="2:7" hidden="1" x14ac:dyDescent="0.35">
      <c r="B1661" s="78" t="s">
        <v>1818</v>
      </c>
      <c r="C1661" s="77" t="s">
        <v>27</v>
      </c>
      <c r="D1661" s="77" t="s">
        <v>2658</v>
      </c>
      <c r="E1661" s="77" t="s">
        <v>2659</v>
      </c>
      <c r="F1661" s="78" t="str">
        <f>VLOOKUP('Special Numbers_AT'!$AB$2,'Special Numbers_AT'!$AL$7:$AM$7,2,0)&amp;" "&amp;ROUNDUP('VG working'!F1661*HLOOKUP('Special Numbers_AT'!$AB$2,'Special Numbers_AT'!$AC$2:$AI$3,2,0),4)</f>
        <v>€ 3.0281</v>
      </c>
      <c r="G1661" s="78" t="str">
        <f>VLOOKUP('Special Numbers_AT'!$AB$2,'Special Numbers_AT'!$AL$7:$AM$7,2,0)&amp;" "&amp;ROUNDUP('VG working'!G1661*HLOOKUP('Special Numbers_AT'!$AB$2,'Special Numbers_AT'!$AC$2:$AI$3,2,0),4)</f>
        <v>€ 3.0281</v>
      </c>
    </row>
    <row r="1662" spans="2:7" hidden="1" x14ac:dyDescent="0.35">
      <c r="B1662" s="78" t="s">
        <v>1818</v>
      </c>
      <c r="C1662" s="77" t="s">
        <v>27</v>
      </c>
      <c r="D1662" s="77" t="s">
        <v>2660</v>
      </c>
      <c r="E1662" s="77" t="s">
        <v>2661</v>
      </c>
      <c r="F1662" s="78" t="str">
        <f>VLOOKUP('Special Numbers_AT'!$AB$2,'Special Numbers_AT'!$AL$7:$AM$7,2,0)&amp;" "&amp;ROUNDUP('VG working'!F1662*HLOOKUP('Special Numbers_AT'!$AB$2,'Special Numbers_AT'!$AC$2:$AI$3,2,0),4)</f>
        <v>€ 3.0281</v>
      </c>
      <c r="G1662" s="78" t="str">
        <f>VLOOKUP('Special Numbers_AT'!$AB$2,'Special Numbers_AT'!$AL$7:$AM$7,2,0)&amp;" "&amp;ROUNDUP('VG working'!G1662*HLOOKUP('Special Numbers_AT'!$AB$2,'Special Numbers_AT'!$AC$2:$AI$3,2,0),4)</f>
        <v>€ 3.0281</v>
      </c>
    </row>
    <row r="1663" spans="2:7" hidden="1" x14ac:dyDescent="0.35">
      <c r="B1663" s="78" t="s">
        <v>1818</v>
      </c>
      <c r="C1663" s="77" t="s">
        <v>27</v>
      </c>
      <c r="D1663" s="77" t="s">
        <v>2662</v>
      </c>
      <c r="E1663" s="77" t="s">
        <v>2663</v>
      </c>
      <c r="F1663" s="78" t="str">
        <f>VLOOKUP('Special Numbers_AT'!$AB$2,'Special Numbers_AT'!$AL$7:$AM$7,2,0)&amp;" "&amp;ROUNDUP('VG working'!F1663*HLOOKUP('Special Numbers_AT'!$AB$2,'Special Numbers_AT'!$AC$2:$AI$3,2,0),4)</f>
        <v>€ 3.0281</v>
      </c>
      <c r="G1663" s="78" t="str">
        <f>VLOOKUP('Special Numbers_AT'!$AB$2,'Special Numbers_AT'!$AL$7:$AM$7,2,0)&amp;" "&amp;ROUNDUP('VG working'!G1663*HLOOKUP('Special Numbers_AT'!$AB$2,'Special Numbers_AT'!$AC$2:$AI$3,2,0),4)</f>
        <v>€ 3.0281</v>
      </c>
    </row>
    <row r="1664" spans="2:7" hidden="1" x14ac:dyDescent="0.35">
      <c r="B1664" s="78" t="s">
        <v>1818</v>
      </c>
      <c r="C1664" s="77" t="s">
        <v>27</v>
      </c>
      <c r="D1664" s="77" t="s">
        <v>2664</v>
      </c>
      <c r="E1664" s="77" t="s">
        <v>1669</v>
      </c>
      <c r="F1664" s="78" t="str">
        <f>VLOOKUP('Special Numbers_AT'!$AB$2,'Special Numbers_AT'!$AL$7:$AM$7,2,0)&amp;" "&amp;ROUNDUP('VG working'!F1664*HLOOKUP('Special Numbers_AT'!$AB$2,'Special Numbers_AT'!$AC$2:$AI$3,2,0),4)</f>
        <v>€ 3.0281</v>
      </c>
      <c r="G1664" s="78" t="str">
        <f>VLOOKUP('Special Numbers_AT'!$AB$2,'Special Numbers_AT'!$AL$7:$AM$7,2,0)&amp;" "&amp;ROUNDUP('VG working'!G1664*HLOOKUP('Special Numbers_AT'!$AB$2,'Special Numbers_AT'!$AC$2:$AI$3,2,0),4)</f>
        <v>€ 3.0281</v>
      </c>
    </row>
    <row r="1665" spans="2:7" hidden="1" x14ac:dyDescent="0.35">
      <c r="B1665" s="78" t="s">
        <v>1818</v>
      </c>
      <c r="C1665" s="77" t="s">
        <v>27</v>
      </c>
      <c r="D1665" s="77" t="s">
        <v>2665</v>
      </c>
      <c r="E1665" s="77" t="s">
        <v>2666</v>
      </c>
      <c r="F1665" s="78" t="str">
        <f>VLOOKUP('Special Numbers_AT'!$AB$2,'Special Numbers_AT'!$AL$7:$AM$7,2,0)&amp;" "&amp;ROUNDUP('VG working'!F1665*HLOOKUP('Special Numbers_AT'!$AB$2,'Special Numbers_AT'!$AC$2:$AI$3,2,0),4)</f>
        <v>€ 3.0281</v>
      </c>
      <c r="G1665" s="78" t="str">
        <f>VLOOKUP('Special Numbers_AT'!$AB$2,'Special Numbers_AT'!$AL$7:$AM$7,2,0)&amp;" "&amp;ROUNDUP('VG working'!G1665*HLOOKUP('Special Numbers_AT'!$AB$2,'Special Numbers_AT'!$AC$2:$AI$3,2,0),4)</f>
        <v>€ 3.0281</v>
      </c>
    </row>
    <row r="1666" spans="2:7" hidden="1" x14ac:dyDescent="0.35">
      <c r="B1666" s="78" t="s">
        <v>1818</v>
      </c>
      <c r="C1666" s="77" t="s">
        <v>27</v>
      </c>
      <c r="D1666" s="77" t="s">
        <v>2667</v>
      </c>
      <c r="E1666" s="77" t="s">
        <v>2668</v>
      </c>
      <c r="F1666" s="78" t="str">
        <f>VLOOKUP('Special Numbers_AT'!$AB$2,'Special Numbers_AT'!$AL$7:$AM$7,2,0)&amp;" "&amp;ROUNDUP('VG working'!F1666*HLOOKUP('Special Numbers_AT'!$AB$2,'Special Numbers_AT'!$AC$2:$AI$3,2,0),4)</f>
        <v>€ 3.0281</v>
      </c>
      <c r="G1666" s="78" t="str">
        <f>VLOOKUP('Special Numbers_AT'!$AB$2,'Special Numbers_AT'!$AL$7:$AM$7,2,0)&amp;" "&amp;ROUNDUP('VG working'!G1666*HLOOKUP('Special Numbers_AT'!$AB$2,'Special Numbers_AT'!$AC$2:$AI$3,2,0),4)</f>
        <v>€ 3.0281</v>
      </c>
    </row>
    <row r="1667" spans="2:7" hidden="1" x14ac:dyDescent="0.35">
      <c r="B1667" s="78" t="s">
        <v>1818</v>
      </c>
      <c r="C1667" s="77" t="s">
        <v>27</v>
      </c>
      <c r="D1667" s="77" t="s">
        <v>2669</v>
      </c>
      <c r="E1667" s="77" t="s">
        <v>2670</v>
      </c>
      <c r="F1667" s="78" t="str">
        <f>VLOOKUP('Special Numbers_AT'!$AB$2,'Special Numbers_AT'!$AL$7:$AM$7,2,0)&amp;" "&amp;ROUNDUP('VG working'!F1667*HLOOKUP('Special Numbers_AT'!$AB$2,'Special Numbers_AT'!$AC$2:$AI$3,2,0),4)</f>
        <v>€ 3.0281</v>
      </c>
      <c r="G1667" s="78" t="str">
        <f>VLOOKUP('Special Numbers_AT'!$AB$2,'Special Numbers_AT'!$AL$7:$AM$7,2,0)&amp;" "&amp;ROUNDUP('VG working'!G1667*HLOOKUP('Special Numbers_AT'!$AB$2,'Special Numbers_AT'!$AC$2:$AI$3,2,0),4)</f>
        <v>€ 3.0281</v>
      </c>
    </row>
    <row r="1668" spans="2:7" hidden="1" x14ac:dyDescent="0.35">
      <c r="B1668" s="78" t="s">
        <v>1818</v>
      </c>
      <c r="C1668" s="77" t="s">
        <v>27</v>
      </c>
      <c r="D1668" s="77" t="s">
        <v>2671</v>
      </c>
      <c r="E1668" s="77" t="s">
        <v>2672</v>
      </c>
      <c r="F1668" s="78" t="str">
        <f>VLOOKUP('Special Numbers_AT'!$AB$2,'Special Numbers_AT'!$AL$7:$AM$7,2,0)&amp;" "&amp;ROUNDUP('VG working'!F1668*HLOOKUP('Special Numbers_AT'!$AB$2,'Special Numbers_AT'!$AC$2:$AI$3,2,0),4)</f>
        <v>€ 3.0281</v>
      </c>
      <c r="G1668" s="78" t="str">
        <f>VLOOKUP('Special Numbers_AT'!$AB$2,'Special Numbers_AT'!$AL$7:$AM$7,2,0)&amp;" "&amp;ROUNDUP('VG working'!G1668*HLOOKUP('Special Numbers_AT'!$AB$2,'Special Numbers_AT'!$AC$2:$AI$3,2,0),4)</f>
        <v>€ 3.0281</v>
      </c>
    </row>
    <row r="1669" spans="2:7" hidden="1" x14ac:dyDescent="0.35">
      <c r="B1669" s="78" t="s">
        <v>1818</v>
      </c>
      <c r="C1669" s="77" t="s">
        <v>27</v>
      </c>
      <c r="D1669" s="77" t="s">
        <v>2673</v>
      </c>
      <c r="E1669" s="77" t="s">
        <v>2674</v>
      </c>
      <c r="F1669" s="78" t="str">
        <f>VLOOKUP('Special Numbers_AT'!$AB$2,'Special Numbers_AT'!$AL$7:$AM$7,2,0)&amp;" "&amp;ROUNDUP('VG working'!F1669*HLOOKUP('Special Numbers_AT'!$AB$2,'Special Numbers_AT'!$AC$2:$AI$3,2,0),4)</f>
        <v>€ 3.0281</v>
      </c>
      <c r="G1669" s="78" t="str">
        <f>VLOOKUP('Special Numbers_AT'!$AB$2,'Special Numbers_AT'!$AL$7:$AM$7,2,0)&amp;" "&amp;ROUNDUP('VG working'!G1669*HLOOKUP('Special Numbers_AT'!$AB$2,'Special Numbers_AT'!$AC$2:$AI$3,2,0),4)</f>
        <v>€ 3.0281</v>
      </c>
    </row>
    <row r="1670" spans="2:7" hidden="1" x14ac:dyDescent="0.35">
      <c r="B1670" s="78" t="s">
        <v>1818</v>
      </c>
      <c r="C1670" s="77" t="s">
        <v>27</v>
      </c>
      <c r="D1670" s="77" t="s">
        <v>2675</v>
      </c>
      <c r="E1670" s="77" t="s">
        <v>2676</v>
      </c>
      <c r="F1670" s="78" t="str">
        <f>VLOOKUP('Special Numbers_AT'!$AB$2,'Special Numbers_AT'!$AL$7:$AM$7,2,0)&amp;" "&amp;ROUNDUP('VG working'!F1670*HLOOKUP('Special Numbers_AT'!$AB$2,'Special Numbers_AT'!$AC$2:$AI$3,2,0),4)</f>
        <v>€ 3.0281</v>
      </c>
      <c r="G1670" s="78" t="str">
        <f>VLOOKUP('Special Numbers_AT'!$AB$2,'Special Numbers_AT'!$AL$7:$AM$7,2,0)&amp;" "&amp;ROUNDUP('VG working'!G1670*HLOOKUP('Special Numbers_AT'!$AB$2,'Special Numbers_AT'!$AC$2:$AI$3,2,0),4)</f>
        <v>€ 3.0281</v>
      </c>
    </row>
    <row r="1671" spans="2:7" hidden="1" x14ac:dyDescent="0.35">
      <c r="B1671" s="78" t="s">
        <v>1818</v>
      </c>
      <c r="C1671" s="77" t="s">
        <v>27</v>
      </c>
      <c r="D1671" s="77" t="s">
        <v>2677</v>
      </c>
      <c r="E1671" s="77" t="s">
        <v>2678</v>
      </c>
      <c r="F1671" s="78" t="str">
        <f>VLOOKUP('Special Numbers_AT'!$AB$2,'Special Numbers_AT'!$AL$7:$AM$7,2,0)&amp;" "&amp;ROUNDUP('VG working'!F1671*HLOOKUP('Special Numbers_AT'!$AB$2,'Special Numbers_AT'!$AC$2:$AI$3,2,0),4)</f>
        <v>€ 3.0281</v>
      </c>
      <c r="G1671" s="78" t="str">
        <f>VLOOKUP('Special Numbers_AT'!$AB$2,'Special Numbers_AT'!$AL$7:$AM$7,2,0)&amp;" "&amp;ROUNDUP('VG working'!G1671*HLOOKUP('Special Numbers_AT'!$AB$2,'Special Numbers_AT'!$AC$2:$AI$3,2,0),4)</f>
        <v>€ 3.0281</v>
      </c>
    </row>
    <row r="1672" spans="2:7" hidden="1" x14ac:dyDescent="0.35">
      <c r="B1672" s="78" t="s">
        <v>1818</v>
      </c>
      <c r="C1672" s="77" t="s">
        <v>27</v>
      </c>
      <c r="D1672" s="77" t="s">
        <v>2679</v>
      </c>
      <c r="E1672" s="77" t="s">
        <v>2680</v>
      </c>
      <c r="F1672" s="78" t="str">
        <f>VLOOKUP('Special Numbers_AT'!$AB$2,'Special Numbers_AT'!$AL$7:$AM$7,2,0)&amp;" "&amp;ROUNDUP('VG working'!F1672*HLOOKUP('Special Numbers_AT'!$AB$2,'Special Numbers_AT'!$AC$2:$AI$3,2,0),4)</f>
        <v>€ 3.0281</v>
      </c>
      <c r="G1672" s="78" t="str">
        <f>VLOOKUP('Special Numbers_AT'!$AB$2,'Special Numbers_AT'!$AL$7:$AM$7,2,0)&amp;" "&amp;ROUNDUP('VG working'!G1672*HLOOKUP('Special Numbers_AT'!$AB$2,'Special Numbers_AT'!$AC$2:$AI$3,2,0),4)</f>
        <v>€ 3.0281</v>
      </c>
    </row>
    <row r="1673" spans="2:7" hidden="1" x14ac:dyDescent="0.35">
      <c r="B1673" s="78" t="s">
        <v>1818</v>
      </c>
      <c r="C1673" s="77" t="s">
        <v>27</v>
      </c>
      <c r="D1673" s="77" t="s">
        <v>2681</v>
      </c>
      <c r="E1673" s="77" t="s">
        <v>2682</v>
      </c>
      <c r="F1673" s="78" t="str">
        <f>VLOOKUP('Special Numbers_AT'!$AB$2,'Special Numbers_AT'!$AL$7:$AM$7,2,0)&amp;" "&amp;ROUNDUP('VG working'!F1673*HLOOKUP('Special Numbers_AT'!$AB$2,'Special Numbers_AT'!$AC$2:$AI$3,2,0),4)</f>
        <v>€ 3.0281</v>
      </c>
      <c r="G1673" s="78" t="str">
        <f>VLOOKUP('Special Numbers_AT'!$AB$2,'Special Numbers_AT'!$AL$7:$AM$7,2,0)&amp;" "&amp;ROUNDUP('VG working'!G1673*HLOOKUP('Special Numbers_AT'!$AB$2,'Special Numbers_AT'!$AC$2:$AI$3,2,0),4)</f>
        <v>€ 3.0281</v>
      </c>
    </row>
    <row r="1674" spans="2:7" hidden="1" x14ac:dyDescent="0.35">
      <c r="B1674" s="78" t="s">
        <v>1818</v>
      </c>
      <c r="C1674" s="77" t="s">
        <v>27</v>
      </c>
      <c r="D1674" s="77" t="s">
        <v>2683</v>
      </c>
      <c r="E1674" s="77" t="s">
        <v>2684</v>
      </c>
      <c r="F1674" s="78" t="str">
        <f>VLOOKUP('Special Numbers_AT'!$AB$2,'Special Numbers_AT'!$AL$7:$AM$7,2,0)&amp;" "&amp;ROUNDUP('VG working'!F1674*HLOOKUP('Special Numbers_AT'!$AB$2,'Special Numbers_AT'!$AC$2:$AI$3,2,0),4)</f>
        <v>€ 3.0281</v>
      </c>
      <c r="G1674" s="78" t="str">
        <f>VLOOKUP('Special Numbers_AT'!$AB$2,'Special Numbers_AT'!$AL$7:$AM$7,2,0)&amp;" "&amp;ROUNDUP('VG working'!G1674*HLOOKUP('Special Numbers_AT'!$AB$2,'Special Numbers_AT'!$AC$2:$AI$3,2,0),4)</f>
        <v>€ 3.0281</v>
      </c>
    </row>
    <row r="1675" spans="2:7" hidden="1" x14ac:dyDescent="0.35">
      <c r="B1675" s="78" t="s">
        <v>1818</v>
      </c>
      <c r="C1675" s="77" t="s">
        <v>27</v>
      </c>
      <c r="D1675" s="77" t="s">
        <v>2685</v>
      </c>
      <c r="E1675" s="77" t="s">
        <v>2686</v>
      </c>
      <c r="F1675" s="78" t="str">
        <f>VLOOKUP('Special Numbers_AT'!$AB$2,'Special Numbers_AT'!$AL$7:$AM$7,2,0)&amp;" "&amp;ROUNDUP('VG working'!F1675*HLOOKUP('Special Numbers_AT'!$AB$2,'Special Numbers_AT'!$AC$2:$AI$3,2,0),4)</f>
        <v>€ 3.0281</v>
      </c>
      <c r="G1675" s="78" t="str">
        <f>VLOOKUP('Special Numbers_AT'!$AB$2,'Special Numbers_AT'!$AL$7:$AM$7,2,0)&amp;" "&amp;ROUNDUP('VG working'!G1675*HLOOKUP('Special Numbers_AT'!$AB$2,'Special Numbers_AT'!$AC$2:$AI$3,2,0),4)</f>
        <v>€ 3.0281</v>
      </c>
    </row>
    <row r="1676" spans="2:7" hidden="1" x14ac:dyDescent="0.35">
      <c r="B1676" s="78" t="s">
        <v>1818</v>
      </c>
      <c r="C1676" s="77" t="s">
        <v>27</v>
      </c>
      <c r="D1676" s="77" t="s">
        <v>2687</v>
      </c>
      <c r="E1676" s="77" t="s">
        <v>2688</v>
      </c>
      <c r="F1676" s="78" t="str">
        <f>VLOOKUP('Special Numbers_AT'!$AB$2,'Special Numbers_AT'!$AL$7:$AM$7,2,0)&amp;" "&amp;ROUNDUP('VG working'!F1676*HLOOKUP('Special Numbers_AT'!$AB$2,'Special Numbers_AT'!$AC$2:$AI$3,2,0),4)</f>
        <v>€ 3.0281</v>
      </c>
      <c r="G1676" s="78" t="str">
        <f>VLOOKUP('Special Numbers_AT'!$AB$2,'Special Numbers_AT'!$AL$7:$AM$7,2,0)&amp;" "&amp;ROUNDUP('VG working'!G1676*HLOOKUP('Special Numbers_AT'!$AB$2,'Special Numbers_AT'!$AC$2:$AI$3,2,0),4)</f>
        <v>€ 3.0281</v>
      </c>
    </row>
    <row r="1677" spans="2:7" hidden="1" x14ac:dyDescent="0.35">
      <c r="B1677" s="78" t="s">
        <v>1818</v>
      </c>
      <c r="C1677" s="77" t="s">
        <v>27</v>
      </c>
      <c r="D1677" s="77" t="s">
        <v>2689</v>
      </c>
      <c r="E1677" s="77" t="s">
        <v>2690</v>
      </c>
      <c r="F1677" s="78" t="str">
        <f>VLOOKUP('Special Numbers_AT'!$AB$2,'Special Numbers_AT'!$AL$7:$AM$7,2,0)&amp;" "&amp;ROUNDUP('VG working'!F1677*HLOOKUP('Special Numbers_AT'!$AB$2,'Special Numbers_AT'!$AC$2:$AI$3,2,0),4)</f>
        <v>€ 3.0281</v>
      </c>
      <c r="G1677" s="78" t="str">
        <f>VLOOKUP('Special Numbers_AT'!$AB$2,'Special Numbers_AT'!$AL$7:$AM$7,2,0)&amp;" "&amp;ROUNDUP('VG working'!G1677*HLOOKUP('Special Numbers_AT'!$AB$2,'Special Numbers_AT'!$AC$2:$AI$3,2,0),4)</f>
        <v>€ 3.0281</v>
      </c>
    </row>
    <row r="1678" spans="2:7" hidden="1" x14ac:dyDescent="0.35">
      <c r="B1678" s="78" t="s">
        <v>1818</v>
      </c>
      <c r="C1678" s="77" t="s">
        <v>27</v>
      </c>
      <c r="D1678" s="77" t="s">
        <v>2691</v>
      </c>
      <c r="E1678" s="77" t="s">
        <v>2692</v>
      </c>
      <c r="F1678" s="78" t="str">
        <f>VLOOKUP('Special Numbers_AT'!$AB$2,'Special Numbers_AT'!$AL$7:$AM$7,2,0)&amp;" "&amp;ROUNDUP('VG working'!F1678*HLOOKUP('Special Numbers_AT'!$AB$2,'Special Numbers_AT'!$AC$2:$AI$3,2,0),4)</f>
        <v>€ 3.0281</v>
      </c>
      <c r="G1678" s="78" t="str">
        <f>VLOOKUP('Special Numbers_AT'!$AB$2,'Special Numbers_AT'!$AL$7:$AM$7,2,0)&amp;" "&amp;ROUNDUP('VG working'!G1678*HLOOKUP('Special Numbers_AT'!$AB$2,'Special Numbers_AT'!$AC$2:$AI$3,2,0),4)</f>
        <v>€ 3.0281</v>
      </c>
    </row>
    <row r="1679" spans="2:7" hidden="1" x14ac:dyDescent="0.35">
      <c r="B1679" s="78" t="s">
        <v>1818</v>
      </c>
      <c r="C1679" s="77" t="s">
        <v>27</v>
      </c>
      <c r="D1679" s="77" t="s">
        <v>2693</v>
      </c>
      <c r="E1679" s="77" t="s">
        <v>2694</v>
      </c>
      <c r="F1679" s="78" t="str">
        <f>VLOOKUP('Special Numbers_AT'!$AB$2,'Special Numbers_AT'!$AL$7:$AM$7,2,0)&amp;" "&amp;ROUNDUP('VG working'!F1679*HLOOKUP('Special Numbers_AT'!$AB$2,'Special Numbers_AT'!$AC$2:$AI$3,2,0),4)</f>
        <v>€ 3.0281</v>
      </c>
      <c r="G1679" s="78" t="str">
        <f>VLOOKUP('Special Numbers_AT'!$AB$2,'Special Numbers_AT'!$AL$7:$AM$7,2,0)&amp;" "&amp;ROUNDUP('VG working'!G1679*HLOOKUP('Special Numbers_AT'!$AB$2,'Special Numbers_AT'!$AC$2:$AI$3,2,0),4)</f>
        <v>€ 3.0281</v>
      </c>
    </row>
    <row r="1680" spans="2:7" hidden="1" x14ac:dyDescent="0.35">
      <c r="B1680" s="78" t="s">
        <v>1818</v>
      </c>
      <c r="C1680" s="77" t="s">
        <v>27</v>
      </c>
      <c r="D1680" s="77" t="s">
        <v>2695</v>
      </c>
      <c r="E1680" s="77" t="s">
        <v>2696</v>
      </c>
      <c r="F1680" s="78" t="str">
        <f>VLOOKUP('Special Numbers_AT'!$AB$2,'Special Numbers_AT'!$AL$7:$AM$7,2,0)&amp;" "&amp;ROUNDUP('VG working'!F1680*HLOOKUP('Special Numbers_AT'!$AB$2,'Special Numbers_AT'!$AC$2:$AI$3,2,0),4)</f>
        <v>€ 3.0281</v>
      </c>
      <c r="G1680" s="78" t="str">
        <f>VLOOKUP('Special Numbers_AT'!$AB$2,'Special Numbers_AT'!$AL$7:$AM$7,2,0)&amp;" "&amp;ROUNDUP('VG working'!G1680*HLOOKUP('Special Numbers_AT'!$AB$2,'Special Numbers_AT'!$AC$2:$AI$3,2,0),4)</f>
        <v>€ 3.0281</v>
      </c>
    </row>
    <row r="1681" spans="2:7" hidden="1" x14ac:dyDescent="0.35">
      <c r="B1681" s="78" t="s">
        <v>1818</v>
      </c>
      <c r="C1681" s="77" t="s">
        <v>27</v>
      </c>
      <c r="D1681" s="77" t="s">
        <v>2697</v>
      </c>
      <c r="E1681" s="77" t="s">
        <v>2698</v>
      </c>
      <c r="F1681" s="78" t="str">
        <f>VLOOKUP('Special Numbers_AT'!$AB$2,'Special Numbers_AT'!$AL$7:$AM$7,2,0)&amp;" "&amp;ROUNDUP('VG working'!F1681*HLOOKUP('Special Numbers_AT'!$AB$2,'Special Numbers_AT'!$AC$2:$AI$3,2,0),4)</f>
        <v>€ 3.0281</v>
      </c>
      <c r="G1681" s="78" t="str">
        <f>VLOOKUP('Special Numbers_AT'!$AB$2,'Special Numbers_AT'!$AL$7:$AM$7,2,0)&amp;" "&amp;ROUNDUP('VG working'!G1681*HLOOKUP('Special Numbers_AT'!$AB$2,'Special Numbers_AT'!$AC$2:$AI$3,2,0),4)</f>
        <v>€ 3.0281</v>
      </c>
    </row>
    <row r="1682" spans="2:7" hidden="1" x14ac:dyDescent="0.35">
      <c r="B1682" s="78" t="s">
        <v>1818</v>
      </c>
      <c r="C1682" s="77" t="s">
        <v>27</v>
      </c>
      <c r="D1682" s="77" t="s">
        <v>2699</v>
      </c>
      <c r="E1682" s="77" t="s">
        <v>2700</v>
      </c>
      <c r="F1682" s="78" t="str">
        <f>VLOOKUP('Special Numbers_AT'!$AB$2,'Special Numbers_AT'!$AL$7:$AM$7,2,0)&amp;" "&amp;ROUNDUP('VG working'!F1682*HLOOKUP('Special Numbers_AT'!$AB$2,'Special Numbers_AT'!$AC$2:$AI$3,2,0),4)</f>
        <v>€ 3.0281</v>
      </c>
      <c r="G1682" s="78" t="str">
        <f>VLOOKUP('Special Numbers_AT'!$AB$2,'Special Numbers_AT'!$AL$7:$AM$7,2,0)&amp;" "&amp;ROUNDUP('VG working'!G1682*HLOOKUP('Special Numbers_AT'!$AB$2,'Special Numbers_AT'!$AC$2:$AI$3,2,0),4)</f>
        <v>€ 3.0281</v>
      </c>
    </row>
    <row r="1683" spans="2:7" hidden="1" x14ac:dyDescent="0.35">
      <c r="B1683" s="78" t="s">
        <v>1818</v>
      </c>
      <c r="C1683" s="77" t="s">
        <v>27</v>
      </c>
      <c r="D1683" s="77" t="s">
        <v>2701</v>
      </c>
      <c r="E1683" s="77" t="s">
        <v>2702</v>
      </c>
      <c r="F1683" s="78" t="str">
        <f>VLOOKUP('Special Numbers_AT'!$AB$2,'Special Numbers_AT'!$AL$7:$AM$7,2,0)&amp;" "&amp;ROUNDUP('VG working'!F1683*HLOOKUP('Special Numbers_AT'!$AB$2,'Special Numbers_AT'!$AC$2:$AI$3,2,0),4)</f>
        <v>€ 3.0281</v>
      </c>
      <c r="G1683" s="78" t="str">
        <f>VLOOKUP('Special Numbers_AT'!$AB$2,'Special Numbers_AT'!$AL$7:$AM$7,2,0)&amp;" "&amp;ROUNDUP('VG working'!G1683*HLOOKUP('Special Numbers_AT'!$AB$2,'Special Numbers_AT'!$AC$2:$AI$3,2,0),4)</f>
        <v>€ 3.0281</v>
      </c>
    </row>
    <row r="1684" spans="2:7" hidden="1" x14ac:dyDescent="0.35">
      <c r="B1684" s="78" t="s">
        <v>1818</v>
      </c>
      <c r="C1684" s="77" t="s">
        <v>27</v>
      </c>
      <c r="D1684" s="77" t="s">
        <v>2703</v>
      </c>
      <c r="E1684" s="77" t="s">
        <v>2704</v>
      </c>
      <c r="F1684" s="78" t="str">
        <f>VLOOKUP('Special Numbers_AT'!$AB$2,'Special Numbers_AT'!$AL$7:$AM$7,2,0)&amp;" "&amp;ROUNDUP('VG working'!F1684*HLOOKUP('Special Numbers_AT'!$AB$2,'Special Numbers_AT'!$AC$2:$AI$3,2,0),4)</f>
        <v>€ 3.0281</v>
      </c>
      <c r="G1684" s="78" t="str">
        <f>VLOOKUP('Special Numbers_AT'!$AB$2,'Special Numbers_AT'!$AL$7:$AM$7,2,0)&amp;" "&amp;ROUNDUP('VG working'!G1684*HLOOKUP('Special Numbers_AT'!$AB$2,'Special Numbers_AT'!$AC$2:$AI$3,2,0),4)</f>
        <v>€ 3.0281</v>
      </c>
    </row>
    <row r="1685" spans="2:7" hidden="1" x14ac:dyDescent="0.35">
      <c r="B1685" s="78" t="s">
        <v>1818</v>
      </c>
      <c r="C1685" s="77" t="s">
        <v>27</v>
      </c>
      <c r="D1685" s="77" t="s">
        <v>2705</v>
      </c>
      <c r="E1685" s="77" t="s">
        <v>2706</v>
      </c>
      <c r="F1685" s="78" t="str">
        <f>VLOOKUP('Special Numbers_AT'!$AB$2,'Special Numbers_AT'!$AL$7:$AM$7,2,0)&amp;" "&amp;ROUNDUP('VG working'!F1685*HLOOKUP('Special Numbers_AT'!$AB$2,'Special Numbers_AT'!$AC$2:$AI$3,2,0),4)</f>
        <v>€ 3.0281</v>
      </c>
      <c r="G1685" s="78" t="str">
        <f>VLOOKUP('Special Numbers_AT'!$AB$2,'Special Numbers_AT'!$AL$7:$AM$7,2,0)&amp;" "&amp;ROUNDUP('VG working'!G1685*HLOOKUP('Special Numbers_AT'!$AB$2,'Special Numbers_AT'!$AC$2:$AI$3,2,0),4)</f>
        <v>€ 3.0281</v>
      </c>
    </row>
    <row r="1686" spans="2:7" hidden="1" x14ac:dyDescent="0.35">
      <c r="B1686" s="78" t="s">
        <v>1818</v>
      </c>
      <c r="C1686" s="77" t="s">
        <v>27</v>
      </c>
      <c r="D1686" s="77" t="s">
        <v>2707</v>
      </c>
      <c r="E1686" s="77" t="s">
        <v>2708</v>
      </c>
      <c r="F1686" s="78" t="str">
        <f>VLOOKUP('Special Numbers_AT'!$AB$2,'Special Numbers_AT'!$AL$7:$AM$7,2,0)&amp;" "&amp;ROUNDUP('VG working'!F1686*HLOOKUP('Special Numbers_AT'!$AB$2,'Special Numbers_AT'!$AC$2:$AI$3,2,0),4)</f>
        <v>€ 3.0281</v>
      </c>
      <c r="G1686" s="78" t="str">
        <f>VLOOKUP('Special Numbers_AT'!$AB$2,'Special Numbers_AT'!$AL$7:$AM$7,2,0)&amp;" "&amp;ROUNDUP('VG working'!G1686*HLOOKUP('Special Numbers_AT'!$AB$2,'Special Numbers_AT'!$AC$2:$AI$3,2,0),4)</f>
        <v>€ 3.0281</v>
      </c>
    </row>
    <row r="1687" spans="2:7" hidden="1" x14ac:dyDescent="0.35">
      <c r="B1687" s="78" t="s">
        <v>1817</v>
      </c>
      <c r="C1687" s="77" t="s">
        <v>27</v>
      </c>
      <c r="D1687" s="77" t="s">
        <v>2709</v>
      </c>
      <c r="E1687" s="77" t="s">
        <v>2710</v>
      </c>
      <c r="F1687" s="78" t="str">
        <f>VLOOKUP('Special Numbers_AT'!$AB$2,'Special Numbers_AT'!$AL$7:$AM$7,2,0)&amp;" "&amp;ROUNDUP('VG working'!F1687*HLOOKUP('Special Numbers_AT'!$AB$2,'Special Numbers_AT'!$AC$2:$AI$3,2,0),4)</f>
        <v>€ 1.8023</v>
      </c>
      <c r="G1687" s="78" t="str">
        <f>VLOOKUP('Special Numbers_AT'!$AB$2,'Special Numbers_AT'!$AL$7:$AM$7,2,0)&amp;" "&amp;ROUNDUP('VG working'!G1687*HLOOKUP('Special Numbers_AT'!$AB$2,'Special Numbers_AT'!$AC$2:$AI$3,2,0),4)</f>
        <v>€ 1.8023</v>
      </c>
    </row>
    <row r="1688" spans="2:7" hidden="1" x14ac:dyDescent="0.35">
      <c r="B1688" s="78" t="s">
        <v>1818</v>
      </c>
      <c r="C1688" s="77" t="s">
        <v>27</v>
      </c>
      <c r="D1688" s="77" t="s">
        <v>2711</v>
      </c>
      <c r="E1688" s="77" t="s">
        <v>2712</v>
      </c>
      <c r="F1688" s="78" t="str">
        <f>VLOOKUP('Special Numbers_AT'!$AB$2,'Special Numbers_AT'!$AL$7:$AM$7,2,0)&amp;" "&amp;ROUNDUP('VG working'!F1688*HLOOKUP('Special Numbers_AT'!$AB$2,'Special Numbers_AT'!$AC$2:$AI$3,2,0),4)</f>
        <v>€ 3.0281</v>
      </c>
      <c r="G1688" s="78" t="str">
        <f>VLOOKUP('Special Numbers_AT'!$AB$2,'Special Numbers_AT'!$AL$7:$AM$7,2,0)&amp;" "&amp;ROUNDUP('VG working'!G1688*HLOOKUP('Special Numbers_AT'!$AB$2,'Special Numbers_AT'!$AC$2:$AI$3,2,0),4)</f>
        <v>€ 3.0281</v>
      </c>
    </row>
    <row r="1689" spans="2:7" hidden="1" x14ac:dyDescent="0.35">
      <c r="B1689" s="78" t="s">
        <v>1818</v>
      </c>
      <c r="C1689" s="77" t="s">
        <v>27</v>
      </c>
      <c r="D1689" s="77" t="s">
        <v>2713</v>
      </c>
      <c r="E1689" s="77" t="s">
        <v>2714</v>
      </c>
      <c r="F1689" s="78" t="str">
        <f>VLOOKUP('Special Numbers_AT'!$AB$2,'Special Numbers_AT'!$AL$7:$AM$7,2,0)&amp;" "&amp;ROUNDUP('VG working'!F1689*HLOOKUP('Special Numbers_AT'!$AB$2,'Special Numbers_AT'!$AC$2:$AI$3,2,0),4)</f>
        <v>€ 3.0281</v>
      </c>
      <c r="G1689" s="78" t="str">
        <f>VLOOKUP('Special Numbers_AT'!$AB$2,'Special Numbers_AT'!$AL$7:$AM$7,2,0)&amp;" "&amp;ROUNDUP('VG working'!G1689*HLOOKUP('Special Numbers_AT'!$AB$2,'Special Numbers_AT'!$AC$2:$AI$3,2,0),4)</f>
        <v>€ 3.0281</v>
      </c>
    </row>
    <row r="1690" spans="2:7" hidden="1" x14ac:dyDescent="0.35">
      <c r="B1690" s="78" t="s">
        <v>1818</v>
      </c>
      <c r="C1690" s="77" t="s">
        <v>27</v>
      </c>
      <c r="D1690" s="77" t="s">
        <v>2715</v>
      </c>
      <c r="E1690" s="77" t="s">
        <v>2716</v>
      </c>
      <c r="F1690" s="78" t="str">
        <f>VLOOKUP('Special Numbers_AT'!$AB$2,'Special Numbers_AT'!$AL$7:$AM$7,2,0)&amp;" "&amp;ROUNDUP('VG working'!F1690*HLOOKUP('Special Numbers_AT'!$AB$2,'Special Numbers_AT'!$AC$2:$AI$3,2,0),4)</f>
        <v>€ 3.0281</v>
      </c>
      <c r="G1690" s="78" t="str">
        <f>VLOOKUP('Special Numbers_AT'!$AB$2,'Special Numbers_AT'!$AL$7:$AM$7,2,0)&amp;" "&amp;ROUNDUP('VG working'!G1690*HLOOKUP('Special Numbers_AT'!$AB$2,'Special Numbers_AT'!$AC$2:$AI$3,2,0),4)</f>
        <v>€ 3.0281</v>
      </c>
    </row>
    <row r="1691" spans="2:7" hidden="1" x14ac:dyDescent="0.35">
      <c r="B1691" s="78" t="s">
        <v>1818</v>
      </c>
      <c r="C1691" s="77" t="s">
        <v>27</v>
      </c>
      <c r="D1691" s="77" t="s">
        <v>2717</v>
      </c>
      <c r="E1691" s="77" t="s">
        <v>2718</v>
      </c>
      <c r="F1691" s="78" t="str">
        <f>VLOOKUP('Special Numbers_AT'!$AB$2,'Special Numbers_AT'!$AL$7:$AM$7,2,0)&amp;" "&amp;ROUNDUP('VG working'!F1691*HLOOKUP('Special Numbers_AT'!$AB$2,'Special Numbers_AT'!$AC$2:$AI$3,2,0),4)</f>
        <v>€ 3.0281</v>
      </c>
      <c r="G1691" s="78" t="str">
        <f>VLOOKUP('Special Numbers_AT'!$AB$2,'Special Numbers_AT'!$AL$7:$AM$7,2,0)&amp;" "&amp;ROUNDUP('VG working'!G1691*HLOOKUP('Special Numbers_AT'!$AB$2,'Special Numbers_AT'!$AC$2:$AI$3,2,0),4)</f>
        <v>€ 3.0281</v>
      </c>
    </row>
    <row r="1692" spans="2:7" hidden="1" x14ac:dyDescent="0.35">
      <c r="B1692" s="78" t="s">
        <v>1818</v>
      </c>
      <c r="C1692" s="77" t="s">
        <v>27</v>
      </c>
      <c r="D1692" s="77" t="s">
        <v>2719</v>
      </c>
      <c r="E1692" s="77" t="s">
        <v>2720</v>
      </c>
      <c r="F1692" s="78" t="str">
        <f>VLOOKUP('Special Numbers_AT'!$AB$2,'Special Numbers_AT'!$AL$7:$AM$7,2,0)&amp;" "&amp;ROUNDUP('VG working'!F1692*HLOOKUP('Special Numbers_AT'!$AB$2,'Special Numbers_AT'!$AC$2:$AI$3,2,0),4)</f>
        <v>€ 3.0281</v>
      </c>
      <c r="G1692" s="78" t="str">
        <f>VLOOKUP('Special Numbers_AT'!$AB$2,'Special Numbers_AT'!$AL$7:$AM$7,2,0)&amp;" "&amp;ROUNDUP('VG working'!G1692*HLOOKUP('Special Numbers_AT'!$AB$2,'Special Numbers_AT'!$AC$2:$AI$3,2,0),4)</f>
        <v>€ 3.0281</v>
      </c>
    </row>
    <row r="1693" spans="2:7" hidden="1" x14ac:dyDescent="0.35">
      <c r="B1693" s="78" t="s">
        <v>1818</v>
      </c>
      <c r="C1693" s="77" t="s">
        <v>27</v>
      </c>
      <c r="D1693" s="77" t="s">
        <v>2721</v>
      </c>
      <c r="E1693" s="77" t="s">
        <v>2722</v>
      </c>
      <c r="F1693" s="78" t="str">
        <f>VLOOKUP('Special Numbers_AT'!$AB$2,'Special Numbers_AT'!$AL$7:$AM$7,2,0)&amp;" "&amp;ROUNDUP('VG working'!F1693*HLOOKUP('Special Numbers_AT'!$AB$2,'Special Numbers_AT'!$AC$2:$AI$3,2,0),4)</f>
        <v>€ 3.0281</v>
      </c>
      <c r="G1693" s="78" t="str">
        <f>VLOOKUP('Special Numbers_AT'!$AB$2,'Special Numbers_AT'!$AL$7:$AM$7,2,0)&amp;" "&amp;ROUNDUP('VG working'!G1693*HLOOKUP('Special Numbers_AT'!$AB$2,'Special Numbers_AT'!$AC$2:$AI$3,2,0),4)</f>
        <v>€ 3.0281</v>
      </c>
    </row>
    <row r="1694" spans="2:7" hidden="1" x14ac:dyDescent="0.35">
      <c r="B1694" s="78" t="s">
        <v>1818</v>
      </c>
      <c r="C1694" s="77" t="s">
        <v>27</v>
      </c>
      <c r="D1694" s="77" t="s">
        <v>2723</v>
      </c>
      <c r="E1694" s="77" t="s">
        <v>2724</v>
      </c>
      <c r="F1694" s="78" t="str">
        <f>VLOOKUP('Special Numbers_AT'!$AB$2,'Special Numbers_AT'!$AL$7:$AM$7,2,0)&amp;" "&amp;ROUNDUP('VG working'!F1694*HLOOKUP('Special Numbers_AT'!$AB$2,'Special Numbers_AT'!$AC$2:$AI$3,2,0),4)</f>
        <v>€ 3.0281</v>
      </c>
      <c r="G1694" s="78" t="str">
        <f>VLOOKUP('Special Numbers_AT'!$AB$2,'Special Numbers_AT'!$AL$7:$AM$7,2,0)&amp;" "&amp;ROUNDUP('VG working'!G1694*HLOOKUP('Special Numbers_AT'!$AB$2,'Special Numbers_AT'!$AC$2:$AI$3,2,0),4)</f>
        <v>€ 3.0281</v>
      </c>
    </row>
    <row r="1695" spans="2:7" hidden="1" x14ac:dyDescent="0.35">
      <c r="B1695" s="78" t="s">
        <v>1818</v>
      </c>
      <c r="C1695" s="77" t="s">
        <v>27</v>
      </c>
      <c r="D1695" s="77" t="s">
        <v>2725</v>
      </c>
      <c r="E1695" s="77" t="s">
        <v>2726</v>
      </c>
      <c r="F1695" s="78" t="str">
        <f>VLOOKUP('Special Numbers_AT'!$AB$2,'Special Numbers_AT'!$AL$7:$AM$7,2,0)&amp;" "&amp;ROUNDUP('VG working'!F1695*HLOOKUP('Special Numbers_AT'!$AB$2,'Special Numbers_AT'!$AC$2:$AI$3,2,0),4)</f>
        <v>€ 3.0281</v>
      </c>
      <c r="G1695" s="78" t="str">
        <f>VLOOKUP('Special Numbers_AT'!$AB$2,'Special Numbers_AT'!$AL$7:$AM$7,2,0)&amp;" "&amp;ROUNDUP('VG working'!G1695*HLOOKUP('Special Numbers_AT'!$AB$2,'Special Numbers_AT'!$AC$2:$AI$3,2,0),4)</f>
        <v>€ 3.0281</v>
      </c>
    </row>
    <row r="1696" spans="2:7" hidden="1" x14ac:dyDescent="0.35">
      <c r="B1696" s="78" t="s">
        <v>1818</v>
      </c>
      <c r="C1696" s="77" t="s">
        <v>27</v>
      </c>
      <c r="D1696" s="77" t="s">
        <v>2727</v>
      </c>
      <c r="E1696" s="77" t="s">
        <v>2728</v>
      </c>
      <c r="F1696" s="78" t="str">
        <f>VLOOKUP('Special Numbers_AT'!$AB$2,'Special Numbers_AT'!$AL$7:$AM$7,2,0)&amp;" "&amp;ROUNDUP('VG working'!F1696*HLOOKUP('Special Numbers_AT'!$AB$2,'Special Numbers_AT'!$AC$2:$AI$3,2,0),4)</f>
        <v>€ 3.0281</v>
      </c>
      <c r="G1696" s="78" t="str">
        <f>VLOOKUP('Special Numbers_AT'!$AB$2,'Special Numbers_AT'!$AL$7:$AM$7,2,0)&amp;" "&amp;ROUNDUP('VG working'!G1696*HLOOKUP('Special Numbers_AT'!$AB$2,'Special Numbers_AT'!$AC$2:$AI$3,2,0),4)</f>
        <v>€ 3.0281</v>
      </c>
    </row>
    <row r="1697" spans="2:7" hidden="1" x14ac:dyDescent="0.35">
      <c r="B1697" s="78" t="s">
        <v>1818</v>
      </c>
      <c r="C1697" s="77" t="s">
        <v>27</v>
      </c>
      <c r="D1697" s="77" t="s">
        <v>2729</v>
      </c>
      <c r="E1697" s="77" t="s">
        <v>2730</v>
      </c>
      <c r="F1697" s="78" t="str">
        <f>VLOOKUP('Special Numbers_AT'!$AB$2,'Special Numbers_AT'!$AL$7:$AM$7,2,0)&amp;" "&amp;ROUNDUP('VG working'!F1697*HLOOKUP('Special Numbers_AT'!$AB$2,'Special Numbers_AT'!$AC$2:$AI$3,2,0),4)</f>
        <v>€ 3.0281</v>
      </c>
      <c r="G1697" s="78" t="str">
        <f>VLOOKUP('Special Numbers_AT'!$AB$2,'Special Numbers_AT'!$AL$7:$AM$7,2,0)&amp;" "&amp;ROUNDUP('VG working'!G1697*HLOOKUP('Special Numbers_AT'!$AB$2,'Special Numbers_AT'!$AC$2:$AI$3,2,0),4)</f>
        <v>€ 3.0281</v>
      </c>
    </row>
    <row r="1698" spans="2:7" hidden="1" x14ac:dyDescent="0.35">
      <c r="B1698" s="78" t="s">
        <v>1818</v>
      </c>
      <c r="C1698" s="77" t="s">
        <v>27</v>
      </c>
      <c r="D1698" s="77" t="s">
        <v>2731</v>
      </c>
      <c r="E1698" s="77" t="s">
        <v>2732</v>
      </c>
      <c r="F1698" s="78" t="str">
        <f>VLOOKUP('Special Numbers_AT'!$AB$2,'Special Numbers_AT'!$AL$7:$AM$7,2,0)&amp;" "&amp;ROUNDUP('VG working'!F1698*HLOOKUP('Special Numbers_AT'!$AB$2,'Special Numbers_AT'!$AC$2:$AI$3,2,0),4)</f>
        <v>€ 3.0281</v>
      </c>
      <c r="G1698" s="78" t="str">
        <f>VLOOKUP('Special Numbers_AT'!$AB$2,'Special Numbers_AT'!$AL$7:$AM$7,2,0)&amp;" "&amp;ROUNDUP('VG working'!G1698*HLOOKUP('Special Numbers_AT'!$AB$2,'Special Numbers_AT'!$AC$2:$AI$3,2,0),4)</f>
        <v>€ 3.0281</v>
      </c>
    </row>
    <row r="1699" spans="2:7" hidden="1" x14ac:dyDescent="0.35">
      <c r="B1699" s="78" t="s">
        <v>1818</v>
      </c>
      <c r="C1699" s="77" t="s">
        <v>27</v>
      </c>
      <c r="D1699" s="77" t="s">
        <v>2733</v>
      </c>
      <c r="E1699" s="77" t="s">
        <v>2734</v>
      </c>
      <c r="F1699" s="78" t="str">
        <f>VLOOKUP('Special Numbers_AT'!$AB$2,'Special Numbers_AT'!$AL$7:$AM$7,2,0)&amp;" "&amp;ROUNDUP('VG working'!F1699*HLOOKUP('Special Numbers_AT'!$AB$2,'Special Numbers_AT'!$AC$2:$AI$3,2,0),4)</f>
        <v>€ 3.0281</v>
      </c>
      <c r="G1699" s="78" t="str">
        <f>VLOOKUP('Special Numbers_AT'!$AB$2,'Special Numbers_AT'!$AL$7:$AM$7,2,0)&amp;" "&amp;ROUNDUP('VG working'!G1699*HLOOKUP('Special Numbers_AT'!$AB$2,'Special Numbers_AT'!$AC$2:$AI$3,2,0),4)</f>
        <v>€ 3.0281</v>
      </c>
    </row>
    <row r="1700" spans="2:7" hidden="1" x14ac:dyDescent="0.35">
      <c r="B1700" s="78" t="s">
        <v>1818</v>
      </c>
      <c r="C1700" s="77" t="s">
        <v>27</v>
      </c>
      <c r="D1700" s="77" t="s">
        <v>1671</v>
      </c>
      <c r="E1700" s="77" t="s">
        <v>2735</v>
      </c>
      <c r="F1700" s="78" t="str">
        <f>VLOOKUP('Special Numbers_AT'!$AB$2,'Special Numbers_AT'!$AL$7:$AM$7,2,0)&amp;" "&amp;ROUNDUP('VG working'!F1700*HLOOKUP('Special Numbers_AT'!$AB$2,'Special Numbers_AT'!$AC$2:$AI$3,2,0),4)</f>
        <v>€ 3.0281</v>
      </c>
      <c r="G1700" s="78" t="str">
        <f>VLOOKUP('Special Numbers_AT'!$AB$2,'Special Numbers_AT'!$AL$7:$AM$7,2,0)&amp;" "&amp;ROUNDUP('VG working'!G1700*HLOOKUP('Special Numbers_AT'!$AB$2,'Special Numbers_AT'!$AC$2:$AI$3,2,0),4)</f>
        <v>€ 3.0281</v>
      </c>
    </row>
    <row r="1701" spans="2:7" hidden="1" x14ac:dyDescent="0.35">
      <c r="B1701" s="78" t="s">
        <v>1818</v>
      </c>
      <c r="C1701" s="77" t="s">
        <v>27</v>
      </c>
      <c r="D1701" s="77" t="s">
        <v>2736</v>
      </c>
      <c r="E1701" s="77" t="s">
        <v>2737</v>
      </c>
      <c r="F1701" s="78" t="str">
        <f>VLOOKUP('Special Numbers_AT'!$AB$2,'Special Numbers_AT'!$AL$7:$AM$7,2,0)&amp;" "&amp;ROUNDUP('VG working'!F1701*HLOOKUP('Special Numbers_AT'!$AB$2,'Special Numbers_AT'!$AC$2:$AI$3,2,0),4)</f>
        <v>€ 3.0281</v>
      </c>
      <c r="G1701" s="78" t="str">
        <f>VLOOKUP('Special Numbers_AT'!$AB$2,'Special Numbers_AT'!$AL$7:$AM$7,2,0)&amp;" "&amp;ROUNDUP('VG working'!G1701*HLOOKUP('Special Numbers_AT'!$AB$2,'Special Numbers_AT'!$AC$2:$AI$3,2,0),4)</f>
        <v>€ 3.0281</v>
      </c>
    </row>
    <row r="1702" spans="2:7" hidden="1" x14ac:dyDescent="0.35">
      <c r="B1702" s="78" t="s">
        <v>1818</v>
      </c>
      <c r="C1702" s="77" t="s">
        <v>27</v>
      </c>
      <c r="D1702" s="77" t="s">
        <v>2738</v>
      </c>
      <c r="E1702" s="77" t="s">
        <v>2739</v>
      </c>
      <c r="F1702" s="78" t="str">
        <f>VLOOKUP('Special Numbers_AT'!$AB$2,'Special Numbers_AT'!$AL$7:$AM$7,2,0)&amp;" "&amp;ROUNDUP('VG working'!F1702*HLOOKUP('Special Numbers_AT'!$AB$2,'Special Numbers_AT'!$AC$2:$AI$3,2,0),4)</f>
        <v>€ 3.0281</v>
      </c>
      <c r="G1702" s="78" t="str">
        <f>VLOOKUP('Special Numbers_AT'!$AB$2,'Special Numbers_AT'!$AL$7:$AM$7,2,0)&amp;" "&amp;ROUNDUP('VG working'!G1702*HLOOKUP('Special Numbers_AT'!$AB$2,'Special Numbers_AT'!$AC$2:$AI$3,2,0),4)</f>
        <v>€ 3.0281</v>
      </c>
    </row>
    <row r="1703" spans="2:7" hidden="1" x14ac:dyDescent="0.35">
      <c r="B1703" s="78" t="s">
        <v>1818</v>
      </c>
      <c r="C1703" s="77" t="s">
        <v>27</v>
      </c>
      <c r="D1703" s="77" t="s">
        <v>2740</v>
      </c>
      <c r="E1703" s="77" t="s">
        <v>2741</v>
      </c>
      <c r="F1703" s="78" t="str">
        <f>VLOOKUP('Special Numbers_AT'!$AB$2,'Special Numbers_AT'!$AL$7:$AM$7,2,0)&amp;" "&amp;ROUNDUP('VG working'!F1703*HLOOKUP('Special Numbers_AT'!$AB$2,'Special Numbers_AT'!$AC$2:$AI$3,2,0),4)</f>
        <v>€ 3.0281</v>
      </c>
      <c r="G1703" s="78" t="str">
        <f>VLOOKUP('Special Numbers_AT'!$AB$2,'Special Numbers_AT'!$AL$7:$AM$7,2,0)&amp;" "&amp;ROUNDUP('VG working'!G1703*HLOOKUP('Special Numbers_AT'!$AB$2,'Special Numbers_AT'!$AC$2:$AI$3,2,0),4)</f>
        <v>€ 3.0281</v>
      </c>
    </row>
    <row r="1704" spans="2:7" hidden="1" x14ac:dyDescent="0.35">
      <c r="B1704" s="78" t="s">
        <v>1818</v>
      </c>
      <c r="C1704" s="77" t="s">
        <v>27</v>
      </c>
      <c r="D1704" s="77" t="s">
        <v>2742</v>
      </c>
      <c r="E1704" s="77" t="s">
        <v>2743</v>
      </c>
      <c r="F1704" s="78" t="str">
        <f>VLOOKUP('Special Numbers_AT'!$AB$2,'Special Numbers_AT'!$AL$7:$AM$7,2,0)&amp;" "&amp;ROUNDUP('VG working'!F1704*HLOOKUP('Special Numbers_AT'!$AB$2,'Special Numbers_AT'!$AC$2:$AI$3,2,0),4)</f>
        <v>€ 3.0281</v>
      </c>
      <c r="G1704" s="78" t="str">
        <f>VLOOKUP('Special Numbers_AT'!$AB$2,'Special Numbers_AT'!$AL$7:$AM$7,2,0)&amp;" "&amp;ROUNDUP('VG working'!G1704*HLOOKUP('Special Numbers_AT'!$AB$2,'Special Numbers_AT'!$AC$2:$AI$3,2,0),4)</f>
        <v>€ 3.0281</v>
      </c>
    </row>
    <row r="1705" spans="2:7" hidden="1" x14ac:dyDescent="0.35">
      <c r="B1705" s="78" t="s">
        <v>1818</v>
      </c>
      <c r="C1705" s="77" t="s">
        <v>27</v>
      </c>
      <c r="D1705" s="77" t="s">
        <v>2744</v>
      </c>
      <c r="E1705" s="77" t="s">
        <v>2745</v>
      </c>
      <c r="F1705" s="78" t="str">
        <f>VLOOKUP('Special Numbers_AT'!$AB$2,'Special Numbers_AT'!$AL$7:$AM$7,2,0)&amp;" "&amp;ROUNDUP('VG working'!F1705*HLOOKUP('Special Numbers_AT'!$AB$2,'Special Numbers_AT'!$AC$2:$AI$3,2,0),4)</f>
        <v>€ 3.0281</v>
      </c>
      <c r="G1705" s="78" t="str">
        <f>VLOOKUP('Special Numbers_AT'!$AB$2,'Special Numbers_AT'!$AL$7:$AM$7,2,0)&amp;" "&amp;ROUNDUP('VG working'!G1705*HLOOKUP('Special Numbers_AT'!$AB$2,'Special Numbers_AT'!$AC$2:$AI$3,2,0),4)</f>
        <v>€ 3.0281</v>
      </c>
    </row>
    <row r="1706" spans="2:7" hidden="1" x14ac:dyDescent="0.35">
      <c r="B1706" s="78" t="s">
        <v>1818</v>
      </c>
      <c r="C1706" s="77" t="s">
        <v>27</v>
      </c>
      <c r="D1706" s="77" t="s">
        <v>2746</v>
      </c>
      <c r="E1706" s="77" t="s">
        <v>2747</v>
      </c>
      <c r="F1706" s="78" t="str">
        <f>VLOOKUP('Special Numbers_AT'!$AB$2,'Special Numbers_AT'!$AL$7:$AM$7,2,0)&amp;" "&amp;ROUNDUP('VG working'!F1706*HLOOKUP('Special Numbers_AT'!$AB$2,'Special Numbers_AT'!$AC$2:$AI$3,2,0),4)</f>
        <v>€ 3.0281</v>
      </c>
      <c r="G1706" s="78" t="str">
        <f>VLOOKUP('Special Numbers_AT'!$AB$2,'Special Numbers_AT'!$AL$7:$AM$7,2,0)&amp;" "&amp;ROUNDUP('VG working'!G1706*HLOOKUP('Special Numbers_AT'!$AB$2,'Special Numbers_AT'!$AC$2:$AI$3,2,0),4)</f>
        <v>€ 3.0281</v>
      </c>
    </row>
    <row r="1707" spans="2:7" hidden="1" x14ac:dyDescent="0.35">
      <c r="B1707" s="78" t="s">
        <v>1818</v>
      </c>
      <c r="C1707" s="77" t="s">
        <v>27</v>
      </c>
      <c r="D1707" s="77" t="s">
        <v>2748</v>
      </c>
      <c r="E1707" s="77" t="s">
        <v>2749</v>
      </c>
      <c r="F1707" s="78" t="str">
        <f>VLOOKUP('Special Numbers_AT'!$AB$2,'Special Numbers_AT'!$AL$7:$AM$7,2,0)&amp;" "&amp;ROUNDUP('VG working'!F1707*HLOOKUP('Special Numbers_AT'!$AB$2,'Special Numbers_AT'!$AC$2:$AI$3,2,0),4)</f>
        <v>€ 3.0281</v>
      </c>
      <c r="G1707" s="78" t="str">
        <f>VLOOKUP('Special Numbers_AT'!$AB$2,'Special Numbers_AT'!$AL$7:$AM$7,2,0)&amp;" "&amp;ROUNDUP('VG working'!G1707*HLOOKUP('Special Numbers_AT'!$AB$2,'Special Numbers_AT'!$AC$2:$AI$3,2,0),4)</f>
        <v>€ 3.0281</v>
      </c>
    </row>
    <row r="1708" spans="2:7" hidden="1" x14ac:dyDescent="0.35">
      <c r="B1708" s="78" t="s">
        <v>1818</v>
      </c>
      <c r="C1708" s="77" t="s">
        <v>27</v>
      </c>
      <c r="D1708" s="77" t="s">
        <v>2750</v>
      </c>
      <c r="E1708" s="77" t="s">
        <v>2751</v>
      </c>
      <c r="F1708" s="78" t="str">
        <f>VLOOKUP('Special Numbers_AT'!$AB$2,'Special Numbers_AT'!$AL$7:$AM$7,2,0)&amp;" "&amp;ROUNDUP('VG working'!F1708*HLOOKUP('Special Numbers_AT'!$AB$2,'Special Numbers_AT'!$AC$2:$AI$3,2,0),4)</f>
        <v>€ 3.0281</v>
      </c>
      <c r="G1708" s="78" t="str">
        <f>VLOOKUP('Special Numbers_AT'!$AB$2,'Special Numbers_AT'!$AL$7:$AM$7,2,0)&amp;" "&amp;ROUNDUP('VG working'!G1708*HLOOKUP('Special Numbers_AT'!$AB$2,'Special Numbers_AT'!$AC$2:$AI$3,2,0),4)</f>
        <v>€ 3.0281</v>
      </c>
    </row>
    <row r="1709" spans="2:7" hidden="1" x14ac:dyDescent="0.35">
      <c r="B1709" s="78" t="s">
        <v>1818</v>
      </c>
      <c r="C1709" s="77" t="s">
        <v>27</v>
      </c>
      <c r="D1709" s="77" t="s">
        <v>2752</v>
      </c>
      <c r="E1709" s="77" t="s">
        <v>2753</v>
      </c>
      <c r="F1709" s="78" t="str">
        <f>VLOOKUP('Special Numbers_AT'!$AB$2,'Special Numbers_AT'!$AL$7:$AM$7,2,0)&amp;" "&amp;ROUNDUP('VG working'!F1709*HLOOKUP('Special Numbers_AT'!$AB$2,'Special Numbers_AT'!$AC$2:$AI$3,2,0),4)</f>
        <v>€ 3.0281</v>
      </c>
      <c r="G1709" s="78" t="str">
        <f>VLOOKUP('Special Numbers_AT'!$AB$2,'Special Numbers_AT'!$AL$7:$AM$7,2,0)&amp;" "&amp;ROUNDUP('VG working'!G1709*HLOOKUP('Special Numbers_AT'!$AB$2,'Special Numbers_AT'!$AC$2:$AI$3,2,0),4)</f>
        <v>€ 3.0281</v>
      </c>
    </row>
    <row r="1710" spans="2:7" hidden="1" x14ac:dyDescent="0.35">
      <c r="B1710" s="78" t="s">
        <v>1818</v>
      </c>
      <c r="C1710" s="77" t="s">
        <v>27</v>
      </c>
      <c r="D1710" s="77" t="s">
        <v>2754</v>
      </c>
      <c r="E1710" s="77" t="s">
        <v>2755</v>
      </c>
      <c r="F1710" s="78" t="str">
        <f>VLOOKUP('Special Numbers_AT'!$AB$2,'Special Numbers_AT'!$AL$7:$AM$7,2,0)&amp;" "&amp;ROUNDUP('VG working'!F1710*HLOOKUP('Special Numbers_AT'!$AB$2,'Special Numbers_AT'!$AC$2:$AI$3,2,0),4)</f>
        <v>€ 3.0281</v>
      </c>
      <c r="G1710" s="78" t="str">
        <f>VLOOKUP('Special Numbers_AT'!$AB$2,'Special Numbers_AT'!$AL$7:$AM$7,2,0)&amp;" "&amp;ROUNDUP('VG working'!G1710*HLOOKUP('Special Numbers_AT'!$AB$2,'Special Numbers_AT'!$AC$2:$AI$3,2,0),4)</f>
        <v>€ 3.0281</v>
      </c>
    </row>
    <row r="1711" spans="2:7" hidden="1" x14ac:dyDescent="0.35">
      <c r="B1711" s="78" t="s">
        <v>1818</v>
      </c>
      <c r="C1711" s="77" t="s">
        <v>27</v>
      </c>
      <c r="D1711" s="77" t="s">
        <v>2756</v>
      </c>
      <c r="E1711" s="77" t="s">
        <v>2757</v>
      </c>
      <c r="F1711" s="78" t="str">
        <f>VLOOKUP('Special Numbers_AT'!$AB$2,'Special Numbers_AT'!$AL$7:$AM$7,2,0)&amp;" "&amp;ROUNDUP('VG working'!F1711*HLOOKUP('Special Numbers_AT'!$AB$2,'Special Numbers_AT'!$AC$2:$AI$3,2,0),4)</f>
        <v>€ 3.0281</v>
      </c>
      <c r="G1711" s="78" t="str">
        <f>VLOOKUP('Special Numbers_AT'!$AB$2,'Special Numbers_AT'!$AL$7:$AM$7,2,0)&amp;" "&amp;ROUNDUP('VG working'!G1711*HLOOKUP('Special Numbers_AT'!$AB$2,'Special Numbers_AT'!$AC$2:$AI$3,2,0),4)</f>
        <v>€ 3.0281</v>
      </c>
    </row>
    <row r="1712" spans="2:7" hidden="1" x14ac:dyDescent="0.35">
      <c r="B1712" s="78" t="s">
        <v>1818</v>
      </c>
      <c r="C1712" s="77" t="s">
        <v>27</v>
      </c>
      <c r="D1712" s="77" t="s">
        <v>2758</v>
      </c>
      <c r="E1712" s="77" t="s">
        <v>2759</v>
      </c>
      <c r="F1712" s="78" t="str">
        <f>VLOOKUP('Special Numbers_AT'!$AB$2,'Special Numbers_AT'!$AL$7:$AM$7,2,0)&amp;" "&amp;ROUNDUP('VG working'!F1712*HLOOKUP('Special Numbers_AT'!$AB$2,'Special Numbers_AT'!$AC$2:$AI$3,2,0),4)</f>
        <v>€ 3.0281</v>
      </c>
      <c r="G1712" s="78" t="str">
        <f>VLOOKUP('Special Numbers_AT'!$AB$2,'Special Numbers_AT'!$AL$7:$AM$7,2,0)&amp;" "&amp;ROUNDUP('VG working'!G1712*HLOOKUP('Special Numbers_AT'!$AB$2,'Special Numbers_AT'!$AC$2:$AI$3,2,0),4)</f>
        <v>€ 3.0281</v>
      </c>
    </row>
    <row r="1713" spans="2:7" hidden="1" x14ac:dyDescent="0.35">
      <c r="B1713" s="78" t="s">
        <v>1818</v>
      </c>
      <c r="C1713" s="77" t="s">
        <v>27</v>
      </c>
      <c r="D1713" s="77" t="s">
        <v>2760</v>
      </c>
      <c r="E1713" s="77" t="s">
        <v>2761</v>
      </c>
      <c r="F1713" s="78" t="str">
        <f>VLOOKUP('Special Numbers_AT'!$AB$2,'Special Numbers_AT'!$AL$7:$AM$7,2,0)&amp;" "&amp;ROUNDUP('VG working'!F1713*HLOOKUP('Special Numbers_AT'!$AB$2,'Special Numbers_AT'!$AC$2:$AI$3,2,0),4)</f>
        <v>€ 3.0281</v>
      </c>
      <c r="G1713" s="78" t="str">
        <f>VLOOKUP('Special Numbers_AT'!$AB$2,'Special Numbers_AT'!$AL$7:$AM$7,2,0)&amp;" "&amp;ROUNDUP('VG working'!G1713*HLOOKUP('Special Numbers_AT'!$AB$2,'Special Numbers_AT'!$AC$2:$AI$3,2,0),4)</f>
        <v>€ 3.0281</v>
      </c>
    </row>
    <row r="1714" spans="2:7" hidden="1" x14ac:dyDescent="0.35">
      <c r="B1714" s="78" t="s">
        <v>1818</v>
      </c>
      <c r="C1714" s="77" t="s">
        <v>27</v>
      </c>
      <c r="D1714" s="77" t="s">
        <v>2762</v>
      </c>
      <c r="E1714" s="77" t="s">
        <v>2763</v>
      </c>
      <c r="F1714" s="78" t="str">
        <f>VLOOKUP('Special Numbers_AT'!$AB$2,'Special Numbers_AT'!$AL$7:$AM$7,2,0)&amp;" "&amp;ROUNDUP('VG working'!F1714*HLOOKUP('Special Numbers_AT'!$AB$2,'Special Numbers_AT'!$AC$2:$AI$3,2,0),4)</f>
        <v>€ 3.0281</v>
      </c>
      <c r="G1714" s="78" t="str">
        <f>VLOOKUP('Special Numbers_AT'!$AB$2,'Special Numbers_AT'!$AL$7:$AM$7,2,0)&amp;" "&amp;ROUNDUP('VG working'!G1714*HLOOKUP('Special Numbers_AT'!$AB$2,'Special Numbers_AT'!$AC$2:$AI$3,2,0),4)</f>
        <v>€ 3.0281</v>
      </c>
    </row>
    <row r="1715" spans="2:7" hidden="1" x14ac:dyDescent="0.35">
      <c r="B1715" s="78" t="s">
        <v>1818</v>
      </c>
      <c r="C1715" s="77" t="s">
        <v>27</v>
      </c>
      <c r="D1715" s="77" t="s">
        <v>2764</v>
      </c>
      <c r="E1715" s="77" t="s">
        <v>2765</v>
      </c>
      <c r="F1715" s="78" t="str">
        <f>VLOOKUP('Special Numbers_AT'!$AB$2,'Special Numbers_AT'!$AL$7:$AM$7,2,0)&amp;" "&amp;ROUNDUP('VG working'!F1715*HLOOKUP('Special Numbers_AT'!$AB$2,'Special Numbers_AT'!$AC$2:$AI$3,2,0),4)</f>
        <v>€ 3.0281</v>
      </c>
      <c r="G1715" s="78" t="str">
        <f>VLOOKUP('Special Numbers_AT'!$AB$2,'Special Numbers_AT'!$AL$7:$AM$7,2,0)&amp;" "&amp;ROUNDUP('VG working'!G1715*HLOOKUP('Special Numbers_AT'!$AB$2,'Special Numbers_AT'!$AC$2:$AI$3,2,0),4)</f>
        <v>€ 3.0281</v>
      </c>
    </row>
    <row r="1716" spans="2:7" hidden="1" x14ac:dyDescent="0.35">
      <c r="B1716" s="78" t="s">
        <v>1818</v>
      </c>
      <c r="C1716" s="77" t="s">
        <v>27</v>
      </c>
      <c r="D1716" s="77" t="s">
        <v>2766</v>
      </c>
      <c r="E1716" s="77" t="s">
        <v>2767</v>
      </c>
      <c r="F1716" s="78" t="str">
        <f>VLOOKUP('Special Numbers_AT'!$AB$2,'Special Numbers_AT'!$AL$7:$AM$7,2,0)&amp;" "&amp;ROUNDUP('VG working'!F1716*HLOOKUP('Special Numbers_AT'!$AB$2,'Special Numbers_AT'!$AC$2:$AI$3,2,0),4)</f>
        <v>€ 3.0281</v>
      </c>
      <c r="G1716" s="78" t="str">
        <f>VLOOKUP('Special Numbers_AT'!$AB$2,'Special Numbers_AT'!$AL$7:$AM$7,2,0)&amp;" "&amp;ROUNDUP('VG working'!G1716*HLOOKUP('Special Numbers_AT'!$AB$2,'Special Numbers_AT'!$AC$2:$AI$3,2,0),4)</f>
        <v>€ 3.0281</v>
      </c>
    </row>
    <row r="1717" spans="2:7" hidden="1" x14ac:dyDescent="0.35">
      <c r="B1717" s="78" t="s">
        <v>1818</v>
      </c>
      <c r="C1717" s="77" t="s">
        <v>27</v>
      </c>
      <c r="D1717" s="77" t="s">
        <v>2768</v>
      </c>
      <c r="E1717" s="77" t="s">
        <v>2769</v>
      </c>
      <c r="F1717" s="78" t="str">
        <f>VLOOKUP('Special Numbers_AT'!$AB$2,'Special Numbers_AT'!$AL$7:$AM$7,2,0)&amp;" "&amp;ROUNDUP('VG working'!F1717*HLOOKUP('Special Numbers_AT'!$AB$2,'Special Numbers_AT'!$AC$2:$AI$3,2,0),4)</f>
        <v>€ 3.0281</v>
      </c>
      <c r="G1717" s="78" t="str">
        <f>VLOOKUP('Special Numbers_AT'!$AB$2,'Special Numbers_AT'!$AL$7:$AM$7,2,0)&amp;" "&amp;ROUNDUP('VG working'!G1717*HLOOKUP('Special Numbers_AT'!$AB$2,'Special Numbers_AT'!$AC$2:$AI$3,2,0),4)</f>
        <v>€ 3.0281</v>
      </c>
    </row>
    <row r="1718" spans="2:7" hidden="1" x14ac:dyDescent="0.35">
      <c r="B1718" s="78" t="s">
        <v>1817</v>
      </c>
      <c r="C1718" s="77" t="s">
        <v>27</v>
      </c>
      <c r="D1718" s="77" t="s">
        <v>1679</v>
      </c>
      <c r="E1718" s="77" t="s">
        <v>1680</v>
      </c>
      <c r="F1718" s="78" t="str">
        <f>VLOOKUP('Special Numbers_AT'!$AB$2,'Special Numbers_AT'!$AL$7:$AM$7,2,0)&amp;" "&amp;ROUNDUP('VG working'!F1718*HLOOKUP('Special Numbers_AT'!$AB$2,'Special Numbers_AT'!$AC$2:$AI$3,2,0),4)</f>
        <v>€ 1.8023</v>
      </c>
      <c r="G1718" s="78" t="str">
        <f>VLOOKUP('Special Numbers_AT'!$AB$2,'Special Numbers_AT'!$AL$7:$AM$7,2,0)&amp;" "&amp;ROUNDUP('VG working'!G1718*HLOOKUP('Special Numbers_AT'!$AB$2,'Special Numbers_AT'!$AC$2:$AI$3,2,0),4)</f>
        <v>€ 1.8023</v>
      </c>
    </row>
    <row r="1719" spans="2:7" hidden="1" x14ac:dyDescent="0.35">
      <c r="B1719" s="78" t="s">
        <v>1817</v>
      </c>
      <c r="C1719" s="77" t="s">
        <v>27</v>
      </c>
      <c r="D1719" s="77" t="s">
        <v>637</v>
      </c>
      <c r="E1719" s="77" t="s">
        <v>637</v>
      </c>
      <c r="F1719" s="78" t="str">
        <f>VLOOKUP('Special Numbers_AT'!$AB$2,'Special Numbers_AT'!$AL$7:$AM$7,2,0)&amp;" "&amp;ROUNDUP('VG working'!F1719*HLOOKUP('Special Numbers_AT'!$AB$2,'Special Numbers_AT'!$AC$2:$AI$3,2,0),4)</f>
        <v>€ 1.8023</v>
      </c>
      <c r="G1719" s="78" t="str">
        <f>VLOOKUP('Special Numbers_AT'!$AB$2,'Special Numbers_AT'!$AL$7:$AM$7,2,0)&amp;" "&amp;ROUNDUP('VG working'!G1719*HLOOKUP('Special Numbers_AT'!$AB$2,'Special Numbers_AT'!$AC$2:$AI$3,2,0),4)</f>
        <v>€ 1.8023</v>
      </c>
    </row>
    <row r="1720" spans="2:7" hidden="1" x14ac:dyDescent="0.35">
      <c r="B1720" s="78" t="s">
        <v>1818</v>
      </c>
      <c r="C1720" s="77" t="s">
        <v>27</v>
      </c>
      <c r="D1720" s="77" t="s">
        <v>2770</v>
      </c>
      <c r="E1720" s="77" t="s">
        <v>2771</v>
      </c>
      <c r="F1720" s="78" t="str">
        <f>VLOOKUP('Special Numbers_AT'!$AB$2,'Special Numbers_AT'!$AL$7:$AM$7,2,0)&amp;" "&amp;ROUNDUP('VG working'!F1720*HLOOKUP('Special Numbers_AT'!$AB$2,'Special Numbers_AT'!$AC$2:$AI$3,2,0),4)</f>
        <v>€ 3.0281</v>
      </c>
      <c r="G1720" s="78" t="str">
        <f>VLOOKUP('Special Numbers_AT'!$AB$2,'Special Numbers_AT'!$AL$7:$AM$7,2,0)&amp;" "&amp;ROUNDUP('VG working'!G1720*HLOOKUP('Special Numbers_AT'!$AB$2,'Special Numbers_AT'!$AC$2:$AI$3,2,0),4)</f>
        <v>€ 3.0281</v>
      </c>
    </row>
    <row r="1721" spans="2:7" hidden="1" x14ac:dyDescent="0.35">
      <c r="B1721" s="78" t="s">
        <v>1817</v>
      </c>
      <c r="C1721" s="77" t="s">
        <v>27</v>
      </c>
      <c r="D1721" s="77" t="s">
        <v>2772</v>
      </c>
      <c r="E1721" s="77" t="s">
        <v>2772</v>
      </c>
      <c r="F1721" s="78" t="str">
        <f>VLOOKUP('Special Numbers_AT'!$AB$2,'Special Numbers_AT'!$AL$7:$AM$7,2,0)&amp;" "&amp;ROUNDUP('VG working'!F1721*HLOOKUP('Special Numbers_AT'!$AB$2,'Special Numbers_AT'!$AC$2:$AI$3,2,0),4)</f>
        <v>€ 1.8023</v>
      </c>
      <c r="G1721" s="78" t="str">
        <f>VLOOKUP('Special Numbers_AT'!$AB$2,'Special Numbers_AT'!$AL$7:$AM$7,2,0)&amp;" "&amp;ROUNDUP('VG working'!G1721*HLOOKUP('Special Numbers_AT'!$AB$2,'Special Numbers_AT'!$AC$2:$AI$3,2,0),4)</f>
        <v>€ 1.8023</v>
      </c>
    </row>
    <row r="1722" spans="2:7" hidden="1" x14ac:dyDescent="0.35">
      <c r="B1722" s="78" t="s">
        <v>1817</v>
      </c>
      <c r="C1722" s="77" t="s">
        <v>27</v>
      </c>
      <c r="D1722" s="77" t="s">
        <v>2773</v>
      </c>
      <c r="E1722" s="77" t="s">
        <v>2773</v>
      </c>
      <c r="F1722" s="78" t="str">
        <f>VLOOKUP('Special Numbers_AT'!$AB$2,'Special Numbers_AT'!$AL$7:$AM$7,2,0)&amp;" "&amp;ROUNDUP('VG working'!F1722*HLOOKUP('Special Numbers_AT'!$AB$2,'Special Numbers_AT'!$AC$2:$AI$3,2,0),4)</f>
        <v>€ 1.8023</v>
      </c>
      <c r="G1722" s="78" t="str">
        <f>VLOOKUP('Special Numbers_AT'!$AB$2,'Special Numbers_AT'!$AL$7:$AM$7,2,0)&amp;" "&amp;ROUNDUP('VG working'!G1722*HLOOKUP('Special Numbers_AT'!$AB$2,'Special Numbers_AT'!$AC$2:$AI$3,2,0),4)</f>
        <v>€ 1.8023</v>
      </c>
    </row>
    <row r="1723" spans="2:7" hidden="1" x14ac:dyDescent="0.35">
      <c r="B1723" s="78" t="s">
        <v>1818</v>
      </c>
      <c r="C1723" s="77" t="s">
        <v>27</v>
      </c>
      <c r="D1723" s="77" t="s">
        <v>2774</v>
      </c>
      <c r="E1723" s="77" t="s">
        <v>2775</v>
      </c>
      <c r="F1723" s="78" t="str">
        <f>VLOOKUP('Special Numbers_AT'!$AB$2,'Special Numbers_AT'!$AL$7:$AM$7,2,0)&amp;" "&amp;ROUNDUP('VG working'!F1723*HLOOKUP('Special Numbers_AT'!$AB$2,'Special Numbers_AT'!$AC$2:$AI$3,2,0),4)</f>
        <v>€ 3.0281</v>
      </c>
      <c r="G1723" s="78" t="str">
        <f>VLOOKUP('Special Numbers_AT'!$AB$2,'Special Numbers_AT'!$AL$7:$AM$7,2,0)&amp;" "&amp;ROUNDUP('VG working'!G1723*HLOOKUP('Special Numbers_AT'!$AB$2,'Special Numbers_AT'!$AC$2:$AI$3,2,0),4)</f>
        <v>€ 3.0281</v>
      </c>
    </row>
    <row r="1724" spans="2:7" hidden="1" x14ac:dyDescent="0.35">
      <c r="B1724" s="78" t="s">
        <v>1817</v>
      </c>
      <c r="C1724" s="77" t="s">
        <v>27</v>
      </c>
      <c r="D1724" s="77" t="s">
        <v>2776</v>
      </c>
      <c r="E1724" s="77" t="s">
        <v>2777</v>
      </c>
      <c r="F1724" s="78" t="str">
        <f>VLOOKUP('Special Numbers_AT'!$AB$2,'Special Numbers_AT'!$AL$7:$AM$7,2,0)&amp;" "&amp;ROUNDUP('VG working'!F1724*HLOOKUP('Special Numbers_AT'!$AB$2,'Special Numbers_AT'!$AC$2:$AI$3,2,0),4)</f>
        <v>€ 1.8023</v>
      </c>
      <c r="G1724" s="78" t="str">
        <f>VLOOKUP('Special Numbers_AT'!$AB$2,'Special Numbers_AT'!$AL$7:$AM$7,2,0)&amp;" "&amp;ROUNDUP('VG working'!G1724*HLOOKUP('Special Numbers_AT'!$AB$2,'Special Numbers_AT'!$AC$2:$AI$3,2,0),4)</f>
        <v>€ 1.8023</v>
      </c>
    </row>
    <row r="1725" spans="2:7" hidden="1" x14ac:dyDescent="0.35">
      <c r="B1725" s="78" t="s">
        <v>1817</v>
      </c>
      <c r="C1725" s="77" t="s">
        <v>27</v>
      </c>
      <c r="D1725" s="77" t="s">
        <v>1686</v>
      </c>
      <c r="E1725" s="77" t="s">
        <v>652</v>
      </c>
      <c r="F1725" s="78" t="str">
        <f>VLOOKUP('Special Numbers_AT'!$AB$2,'Special Numbers_AT'!$AL$7:$AM$7,2,0)&amp;" "&amp;ROUNDUP('VG working'!F1725*HLOOKUP('Special Numbers_AT'!$AB$2,'Special Numbers_AT'!$AC$2:$AI$3,2,0),4)</f>
        <v>€ 1.8023</v>
      </c>
      <c r="G1725" s="78" t="str">
        <f>VLOOKUP('Special Numbers_AT'!$AB$2,'Special Numbers_AT'!$AL$7:$AM$7,2,0)&amp;" "&amp;ROUNDUP('VG working'!G1725*HLOOKUP('Special Numbers_AT'!$AB$2,'Special Numbers_AT'!$AC$2:$AI$3,2,0),4)</f>
        <v>€ 1.8023</v>
      </c>
    </row>
    <row r="1726" spans="2:7" hidden="1" x14ac:dyDescent="0.35">
      <c r="B1726" s="78" t="s">
        <v>1817</v>
      </c>
      <c r="C1726" s="77" t="s">
        <v>27</v>
      </c>
      <c r="D1726" s="77" t="s">
        <v>2778</v>
      </c>
      <c r="E1726" s="77" t="s">
        <v>2778</v>
      </c>
      <c r="F1726" s="78" t="str">
        <f>VLOOKUP('Special Numbers_AT'!$AB$2,'Special Numbers_AT'!$AL$7:$AM$7,2,0)&amp;" "&amp;ROUNDUP('VG working'!F1726*HLOOKUP('Special Numbers_AT'!$AB$2,'Special Numbers_AT'!$AC$2:$AI$3,2,0),4)</f>
        <v>€ 1.8023</v>
      </c>
      <c r="G1726" s="78" t="str">
        <f>VLOOKUP('Special Numbers_AT'!$AB$2,'Special Numbers_AT'!$AL$7:$AM$7,2,0)&amp;" "&amp;ROUNDUP('VG working'!G1726*HLOOKUP('Special Numbers_AT'!$AB$2,'Special Numbers_AT'!$AC$2:$AI$3,2,0),4)</f>
        <v>€ 1.8023</v>
      </c>
    </row>
    <row r="1727" spans="2:7" hidden="1" x14ac:dyDescent="0.35">
      <c r="B1727" s="78" t="s">
        <v>1817</v>
      </c>
      <c r="C1727" s="77" t="s">
        <v>27</v>
      </c>
      <c r="D1727" s="77" t="s">
        <v>2779</v>
      </c>
      <c r="E1727" s="77" t="s">
        <v>2779</v>
      </c>
      <c r="F1727" s="78" t="str">
        <f>VLOOKUP('Special Numbers_AT'!$AB$2,'Special Numbers_AT'!$AL$7:$AM$7,2,0)&amp;" "&amp;ROUNDUP('VG working'!F1727*HLOOKUP('Special Numbers_AT'!$AB$2,'Special Numbers_AT'!$AC$2:$AI$3,2,0),4)</f>
        <v>€ 1.8023</v>
      </c>
      <c r="G1727" s="78" t="str">
        <f>VLOOKUP('Special Numbers_AT'!$AB$2,'Special Numbers_AT'!$AL$7:$AM$7,2,0)&amp;" "&amp;ROUNDUP('VG working'!G1727*HLOOKUP('Special Numbers_AT'!$AB$2,'Special Numbers_AT'!$AC$2:$AI$3,2,0),4)</f>
        <v>€ 1.8023</v>
      </c>
    </row>
    <row r="1728" spans="2:7" hidden="1" x14ac:dyDescent="0.35">
      <c r="B1728" s="78" t="s">
        <v>1817</v>
      </c>
      <c r="C1728" s="77" t="s">
        <v>27</v>
      </c>
      <c r="D1728" s="77" t="s">
        <v>2780</v>
      </c>
      <c r="E1728" s="77" t="s">
        <v>2780</v>
      </c>
      <c r="F1728" s="78" t="str">
        <f>VLOOKUP('Special Numbers_AT'!$AB$2,'Special Numbers_AT'!$AL$7:$AM$7,2,0)&amp;" "&amp;ROUNDUP('VG working'!F1728*HLOOKUP('Special Numbers_AT'!$AB$2,'Special Numbers_AT'!$AC$2:$AI$3,2,0),4)</f>
        <v>€ 1.8023</v>
      </c>
      <c r="G1728" s="78" t="str">
        <f>VLOOKUP('Special Numbers_AT'!$AB$2,'Special Numbers_AT'!$AL$7:$AM$7,2,0)&amp;" "&amp;ROUNDUP('VG working'!G1728*HLOOKUP('Special Numbers_AT'!$AB$2,'Special Numbers_AT'!$AC$2:$AI$3,2,0),4)</f>
        <v>€ 1.8023</v>
      </c>
    </row>
    <row r="1729" spans="2:7" hidden="1" x14ac:dyDescent="0.35">
      <c r="B1729" s="78" t="s">
        <v>1817</v>
      </c>
      <c r="C1729" s="77" t="s">
        <v>27</v>
      </c>
      <c r="D1729" s="77" t="s">
        <v>2107</v>
      </c>
      <c r="E1729" s="77" t="s">
        <v>2107</v>
      </c>
      <c r="F1729" s="78" t="str">
        <f>VLOOKUP('Special Numbers_AT'!$AB$2,'Special Numbers_AT'!$AL$7:$AM$7,2,0)&amp;" "&amp;ROUNDUP('VG working'!F1729*HLOOKUP('Special Numbers_AT'!$AB$2,'Special Numbers_AT'!$AC$2:$AI$3,2,0),4)</f>
        <v>€ 1.8023</v>
      </c>
      <c r="G1729" s="78" t="str">
        <f>VLOOKUP('Special Numbers_AT'!$AB$2,'Special Numbers_AT'!$AL$7:$AM$7,2,0)&amp;" "&amp;ROUNDUP('VG working'!G1729*HLOOKUP('Special Numbers_AT'!$AB$2,'Special Numbers_AT'!$AC$2:$AI$3,2,0),4)</f>
        <v>€ 1.8023</v>
      </c>
    </row>
    <row r="1730" spans="2:7" hidden="1" x14ac:dyDescent="0.35">
      <c r="B1730" s="78" t="s">
        <v>1818</v>
      </c>
      <c r="C1730" s="77" t="s">
        <v>27</v>
      </c>
      <c r="D1730" s="77" t="s">
        <v>2781</v>
      </c>
      <c r="E1730" s="77" t="s">
        <v>2781</v>
      </c>
      <c r="F1730" s="78" t="str">
        <f>VLOOKUP('Special Numbers_AT'!$AB$2,'Special Numbers_AT'!$AL$7:$AM$7,2,0)&amp;" "&amp;ROUNDUP('VG working'!F1730*HLOOKUP('Special Numbers_AT'!$AB$2,'Special Numbers_AT'!$AC$2:$AI$3,2,0),4)</f>
        <v>€ 3.0281</v>
      </c>
      <c r="G1730" s="78" t="str">
        <f>VLOOKUP('Special Numbers_AT'!$AB$2,'Special Numbers_AT'!$AL$7:$AM$7,2,0)&amp;" "&amp;ROUNDUP('VG working'!G1730*HLOOKUP('Special Numbers_AT'!$AB$2,'Special Numbers_AT'!$AC$2:$AI$3,2,0),4)</f>
        <v>€ 3.0281</v>
      </c>
    </row>
    <row r="1731" spans="2:7" hidden="1" x14ac:dyDescent="0.35">
      <c r="B1731" s="78" t="s">
        <v>1817</v>
      </c>
      <c r="C1731" s="77" t="s">
        <v>27</v>
      </c>
      <c r="D1731" s="77" t="s">
        <v>667</v>
      </c>
      <c r="E1731" s="77" t="s">
        <v>667</v>
      </c>
      <c r="F1731" s="78" t="str">
        <f>VLOOKUP('Special Numbers_AT'!$AB$2,'Special Numbers_AT'!$AL$7:$AM$7,2,0)&amp;" "&amp;ROUNDUP('VG working'!F1731*HLOOKUP('Special Numbers_AT'!$AB$2,'Special Numbers_AT'!$AC$2:$AI$3,2,0),4)</f>
        <v>€ 1.8023</v>
      </c>
      <c r="G1731" s="78" t="str">
        <f>VLOOKUP('Special Numbers_AT'!$AB$2,'Special Numbers_AT'!$AL$7:$AM$7,2,0)&amp;" "&amp;ROUNDUP('VG working'!G1731*HLOOKUP('Special Numbers_AT'!$AB$2,'Special Numbers_AT'!$AC$2:$AI$3,2,0),4)</f>
        <v>€ 1.8023</v>
      </c>
    </row>
    <row r="1732" spans="2:7" hidden="1" x14ac:dyDescent="0.35">
      <c r="B1732" s="78" t="s">
        <v>1817</v>
      </c>
      <c r="C1732" s="77" t="s">
        <v>27</v>
      </c>
      <c r="D1732" s="77" t="s">
        <v>2782</v>
      </c>
      <c r="E1732" s="77" t="s">
        <v>2782</v>
      </c>
      <c r="F1732" s="78" t="str">
        <f>VLOOKUP('Special Numbers_AT'!$AB$2,'Special Numbers_AT'!$AL$7:$AM$7,2,0)&amp;" "&amp;ROUNDUP('VG working'!F1732*HLOOKUP('Special Numbers_AT'!$AB$2,'Special Numbers_AT'!$AC$2:$AI$3,2,0),4)</f>
        <v>€ 1.8023</v>
      </c>
      <c r="G1732" s="78" t="str">
        <f>VLOOKUP('Special Numbers_AT'!$AB$2,'Special Numbers_AT'!$AL$7:$AM$7,2,0)&amp;" "&amp;ROUNDUP('VG working'!G1732*HLOOKUP('Special Numbers_AT'!$AB$2,'Special Numbers_AT'!$AC$2:$AI$3,2,0),4)</f>
        <v>€ 1.8023</v>
      </c>
    </row>
    <row r="1733" spans="2:7" hidden="1" x14ac:dyDescent="0.35">
      <c r="B1733" s="78" t="s">
        <v>1817</v>
      </c>
      <c r="C1733" s="77" t="s">
        <v>27</v>
      </c>
      <c r="D1733" s="77" t="s">
        <v>2783</v>
      </c>
      <c r="E1733" s="77" t="s">
        <v>2783</v>
      </c>
      <c r="F1733" s="78" t="str">
        <f>VLOOKUP('Special Numbers_AT'!$AB$2,'Special Numbers_AT'!$AL$7:$AM$7,2,0)&amp;" "&amp;ROUNDUP('VG working'!F1733*HLOOKUP('Special Numbers_AT'!$AB$2,'Special Numbers_AT'!$AC$2:$AI$3,2,0),4)</f>
        <v>€ 1.8023</v>
      </c>
      <c r="G1733" s="78" t="str">
        <f>VLOOKUP('Special Numbers_AT'!$AB$2,'Special Numbers_AT'!$AL$7:$AM$7,2,0)&amp;" "&amp;ROUNDUP('VG working'!G1733*HLOOKUP('Special Numbers_AT'!$AB$2,'Special Numbers_AT'!$AC$2:$AI$3,2,0),4)</f>
        <v>€ 1.8023</v>
      </c>
    </row>
    <row r="1734" spans="2:7" hidden="1" x14ac:dyDescent="0.35">
      <c r="B1734" s="78" t="s">
        <v>1817</v>
      </c>
      <c r="C1734" s="77" t="s">
        <v>27</v>
      </c>
      <c r="D1734" s="77" t="s">
        <v>2784</v>
      </c>
      <c r="E1734" s="77" t="s">
        <v>2784</v>
      </c>
      <c r="F1734" s="78" t="str">
        <f>VLOOKUP('Special Numbers_AT'!$AB$2,'Special Numbers_AT'!$AL$7:$AM$7,2,0)&amp;" "&amp;ROUNDUP('VG working'!F1734*HLOOKUP('Special Numbers_AT'!$AB$2,'Special Numbers_AT'!$AC$2:$AI$3,2,0),4)</f>
        <v>€ 1.8023</v>
      </c>
      <c r="G1734" s="78" t="str">
        <f>VLOOKUP('Special Numbers_AT'!$AB$2,'Special Numbers_AT'!$AL$7:$AM$7,2,0)&amp;" "&amp;ROUNDUP('VG working'!G1734*HLOOKUP('Special Numbers_AT'!$AB$2,'Special Numbers_AT'!$AC$2:$AI$3,2,0),4)</f>
        <v>€ 1.8023</v>
      </c>
    </row>
    <row r="1735" spans="2:7" hidden="1" x14ac:dyDescent="0.35">
      <c r="B1735" s="78" t="s">
        <v>1817</v>
      </c>
      <c r="C1735" s="77" t="s">
        <v>27</v>
      </c>
      <c r="D1735" s="77" t="s">
        <v>2785</v>
      </c>
      <c r="E1735" s="77" t="s">
        <v>2785</v>
      </c>
      <c r="F1735" s="78" t="str">
        <f>VLOOKUP('Special Numbers_AT'!$AB$2,'Special Numbers_AT'!$AL$7:$AM$7,2,0)&amp;" "&amp;ROUNDUP('VG working'!F1735*HLOOKUP('Special Numbers_AT'!$AB$2,'Special Numbers_AT'!$AC$2:$AI$3,2,0),4)</f>
        <v>€ 1.8023</v>
      </c>
      <c r="G1735" s="78" t="str">
        <f>VLOOKUP('Special Numbers_AT'!$AB$2,'Special Numbers_AT'!$AL$7:$AM$7,2,0)&amp;" "&amp;ROUNDUP('VG working'!G1735*HLOOKUP('Special Numbers_AT'!$AB$2,'Special Numbers_AT'!$AC$2:$AI$3,2,0),4)</f>
        <v>€ 1.8023</v>
      </c>
    </row>
    <row r="1736" spans="2:7" hidden="1" x14ac:dyDescent="0.35">
      <c r="B1736" s="78" t="s">
        <v>1817</v>
      </c>
      <c r="C1736" s="77" t="s">
        <v>27</v>
      </c>
      <c r="D1736" s="77" t="s">
        <v>2786</v>
      </c>
      <c r="E1736" s="77" t="s">
        <v>2786</v>
      </c>
      <c r="F1736" s="78" t="str">
        <f>VLOOKUP('Special Numbers_AT'!$AB$2,'Special Numbers_AT'!$AL$7:$AM$7,2,0)&amp;" "&amp;ROUNDUP('VG working'!F1736*HLOOKUP('Special Numbers_AT'!$AB$2,'Special Numbers_AT'!$AC$2:$AI$3,2,0),4)</f>
        <v>€ 1.8023</v>
      </c>
      <c r="G1736" s="78" t="str">
        <f>VLOOKUP('Special Numbers_AT'!$AB$2,'Special Numbers_AT'!$AL$7:$AM$7,2,0)&amp;" "&amp;ROUNDUP('VG working'!G1736*HLOOKUP('Special Numbers_AT'!$AB$2,'Special Numbers_AT'!$AC$2:$AI$3,2,0),4)</f>
        <v>€ 1.8023</v>
      </c>
    </row>
    <row r="1737" spans="2:7" hidden="1" x14ac:dyDescent="0.35">
      <c r="B1737" s="78" t="s">
        <v>1817</v>
      </c>
      <c r="C1737" s="77" t="s">
        <v>27</v>
      </c>
      <c r="D1737" s="77" t="s">
        <v>2787</v>
      </c>
      <c r="E1737" s="77" t="s">
        <v>2787</v>
      </c>
      <c r="F1737" s="78" t="str">
        <f>VLOOKUP('Special Numbers_AT'!$AB$2,'Special Numbers_AT'!$AL$7:$AM$7,2,0)&amp;" "&amp;ROUNDUP('VG working'!F1737*HLOOKUP('Special Numbers_AT'!$AB$2,'Special Numbers_AT'!$AC$2:$AI$3,2,0),4)</f>
        <v>€ 1.8023</v>
      </c>
      <c r="G1737" s="78" t="str">
        <f>VLOOKUP('Special Numbers_AT'!$AB$2,'Special Numbers_AT'!$AL$7:$AM$7,2,0)&amp;" "&amp;ROUNDUP('VG working'!G1737*HLOOKUP('Special Numbers_AT'!$AB$2,'Special Numbers_AT'!$AC$2:$AI$3,2,0),4)</f>
        <v>€ 1.8023</v>
      </c>
    </row>
    <row r="1738" spans="2:7" hidden="1" x14ac:dyDescent="0.35">
      <c r="B1738" s="78" t="s">
        <v>1808</v>
      </c>
      <c r="C1738" s="77" t="s">
        <v>27</v>
      </c>
      <c r="D1738" s="77" t="s">
        <v>2788</v>
      </c>
      <c r="E1738" s="77" t="s">
        <v>2789</v>
      </c>
      <c r="F1738" s="78" t="str">
        <f>VLOOKUP('Special Numbers_AT'!$AB$2,'Special Numbers_AT'!$AL$7:$AM$7,2,0)&amp;" "&amp;ROUNDUP('VG working'!F1738*HLOOKUP('Special Numbers_AT'!$AB$2,'Special Numbers_AT'!$AC$2:$AI$3,2,0),4)</f>
        <v>€ 0.9012</v>
      </c>
      <c r="G1738" s="78" t="str">
        <f>VLOOKUP('Special Numbers_AT'!$AB$2,'Special Numbers_AT'!$AL$7:$AM$7,2,0)&amp;" "&amp;ROUNDUP('VG working'!G1738*HLOOKUP('Special Numbers_AT'!$AB$2,'Special Numbers_AT'!$AC$2:$AI$3,2,0),4)</f>
        <v>€ 0.9012</v>
      </c>
    </row>
    <row r="1739" spans="2:7" hidden="1" x14ac:dyDescent="0.35">
      <c r="B1739" s="78" t="s">
        <v>1808</v>
      </c>
      <c r="C1739" s="77" t="s">
        <v>27</v>
      </c>
      <c r="D1739" s="77" t="s">
        <v>2790</v>
      </c>
      <c r="E1739" s="77" t="s">
        <v>2791</v>
      </c>
      <c r="F1739" s="78" t="str">
        <f>VLOOKUP('Special Numbers_AT'!$AB$2,'Special Numbers_AT'!$AL$7:$AM$7,2,0)&amp;" "&amp;ROUNDUP('VG working'!F1739*HLOOKUP('Special Numbers_AT'!$AB$2,'Special Numbers_AT'!$AC$2:$AI$3,2,0),4)</f>
        <v>€ 0.9012</v>
      </c>
      <c r="G1739" s="78" t="str">
        <f>VLOOKUP('Special Numbers_AT'!$AB$2,'Special Numbers_AT'!$AL$7:$AM$7,2,0)&amp;" "&amp;ROUNDUP('VG working'!G1739*HLOOKUP('Special Numbers_AT'!$AB$2,'Special Numbers_AT'!$AC$2:$AI$3,2,0),4)</f>
        <v>€ 0.9012</v>
      </c>
    </row>
    <row r="1740" spans="2:7" hidden="1" x14ac:dyDescent="0.35">
      <c r="B1740" s="78" t="s">
        <v>1816</v>
      </c>
      <c r="C1740" s="77" t="s">
        <v>27</v>
      </c>
      <c r="D1740" s="77" t="s">
        <v>2792</v>
      </c>
      <c r="E1740" s="77" t="s">
        <v>2793</v>
      </c>
      <c r="F1740" s="78" t="str">
        <f>VLOOKUP('Special Numbers_AT'!$AB$2,'Special Numbers_AT'!$AL$7:$AM$7,2,0)&amp;" "&amp;ROUNDUP('VG working'!F1740*HLOOKUP('Special Numbers_AT'!$AB$2,'Special Numbers_AT'!$AC$2:$AI$3,2,0),4)</f>
        <v>€ 1.5013</v>
      </c>
      <c r="G1740" s="78" t="str">
        <f>VLOOKUP('Special Numbers_AT'!$AB$2,'Special Numbers_AT'!$AL$7:$AM$7,2,0)&amp;" "&amp;ROUNDUP('VG working'!G1740*HLOOKUP('Special Numbers_AT'!$AB$2,'Special Numbers_AT'!$AC$2:$AI$3,2,0),4)</f>
        <v>€ 1.5013</v>
      </c>
    </row>
    <row r="1741" spans="2:7" hidden="1" x14ac:dyDescent="0.35">
      <c r="B1741" s="78" t="s">
        <v>1816</v>
      </c>
      <c r="C1741" s="77" t="s">
        <v>27</v>
      </c>
      <c r="D1741" s="77" t="s">
        <v>2794</v>
      </c>
      <c r="E1741" s="77" t="s">
        <v>2795</v>
      </c>
      <c r="F1741" s="78" t="str">
        <f>VLOOKUP('Special Numbers_AT'!$AB$2,'Special Numbers_AT'!$AL$7:$AM$7,2,0)&amp;" "&amp;ROUNDUP('VG working'!F1741*HLOOKUP('Special Numbers_AT'!$AB$2,'Special Numbers_AT'!$AC$2:$AI$3,2,0),4)</f>
        <v>€ 1.5013</v>
      </c>
      <c r="G1741" s="78" t="str">
        <f>VLOOKUP('Special Numbers_AT'!$AB$2,'Special Numbers_AT'!$AL$7:$AM$7,2,0)&amp;" "&amp;ROUNDUP('VG working'!G1741*HLOOKUP('Special Numbers_AT'!$AB$2,'Special Numbers_AT'!$AC$2:$AI$3,2,0),4)</f>
        <v>€ 1.5013</v>
      </c>
    </row>
    <row r="1742" spans="2:7" hidden="1" x14ac:dyDescent="0.35">
      <c r="B1742" s="78" t="s">
        <v>1816</v>
      </c>
      <c r="C1742" s="77" t="s">
        <v>27</v>
      </c>
      <c r="D1742" s="77" t="s">
        <v>2796</v>
      </c>
      <c r="E1742" s="77" t="s">
        <v>2797</v>
      </c>
      <c r="F1742" s="78" t="str">
        <f>VLOOKUP('Special Numbers_AT'!$AB$2,'Special Numbers_AT'!$AL$7:$AM$7,2,0)&amp;" "&amp;ROUNDUP('VG working'!F1742*HLOOKUP('Special Numbers_AT'!$AB$2,'Special Numbers_AT'!$AC$2:$AI$3,2,0),4)</f>
        <v>€ 1.5013</v>
      </c>
      <c r="G1742" s="78" t="str">
        <f>VLOOKUP('Special Numbers_AT'!$AB$2,'Special Numbers_AT'!$AL$7:$AM$7,2,0)&amp;" "&amp;ROUNDUP('VG working'!G1742*HLOOKUP('Special Numbers_AT'!$AB$2,'Special Numbers_AT'!$AC$2:$AI$3,2,0),4)</f>
        <v>€ 1.5013</v>
      </c>
    </row>
    <row r="1743" spans="2:7" hidden="1" x14ac:dyDescent="0.35">
      <c r="B1743" s="78" t="s">
        <v>1816</v>
      </c>
      <c r="C1743" s="77" t="s">
        <v>27</v>
      </c>
      <c r="D1743" s="77" t="s">
        <v>2798</v>
      </c>
      <c r="E1743" s="77" t="s">
        <v>2799</v>
      </c>
      <c r="F1743" s="78" t="str">
        <f>VLOOKUP('Special Numbers_AT'!$AB$2,'Special Numbers_AT'!$AL$7:$AM$7,2,0)&amp;" "&amp;ROUNDUP('VG working'!F1743*HLOOKUP('Special Numbers_AT'!$AB$2,'Special Numbers_AT'!$AC$2:$AI$3,2,0),4)</f>
        <v>€ 1.5013</v>
      </c>
      <c r="G1743" s="78" t="str">
        <f>VLOOKUP('Special Numbers_AT'!$AB$2,'Special Numbers_AT'!$AL$7:$AM$7,2,0)&amp;" "&amp;ROUNDUP('VG working'!G1743*HLOOKUP('Special Numbers_AT'!$AB$2,'Special Numbers_AT'!$AC$2:$AI$3,2,0),4)</f>
        <v>€ 1.5013</v>
      </c>
    </row>
    <row r="1744" spans="2:7" hidden="1" x14ac:dyDescent="0.35">
      <c r="B1744" s="78" t="s">
        <v>1804</v>
      </c>
      <c r="C1744" s="77" t="s">
        <v>27</v>
      </c>
      <c r="D1744" s="77" t="s">
        <v>2800</v>
      </c>
      <c r="E1744" s="77" t="s">
        <v>2801</v>
      </c>
      <c r="F1744" s="78" t="str">
        <f>VLOOKUP('Special Numbers_AT'!$AB$2,'Special Numbers_AT'!$AL$7:$AM$7,2,0)&amp;" "&amp;ROUNDUP('VG working'!F1744*HLOOKUP('Special Numbers_AT'!$AB$2,'Special Numbers_AT'!$AC$2:$AI$3,2,0),4)</f>
        <v>€ 0.5633</v>
      </c>
      <c r="G1744" s="78" t="str">
        <f>VLOOKUP('Special Numbers_AT'!$AB$2,'Special Numbers_AT'!$AL$7:$AM$7,2,0)&amp;" "&amp;ROUNDUP('VG working'!G1744*HLOOKUP('Special Numbers_AT'!$AB$2,'Special Numbers_AT'!$AC$2:$AI$3,2,0),4)</f>
        <v>€ 0.5633</v>
      </c>
    </row>
    <row r="1745" spans="2:7" hidden="1" x14ac:dyDescent="0.35">
      <c r="B1745" s="78" t="s">
        <v>1816</v>
      </c>
      <c r="C1745" s="77" t="s">
        <v>27</v>
      </c>
      <c r="D1745" s="77" t="s">
        <v>2802</v>
      </c>
      <c r="E1745" s="77" t="s">
        <v>2803</v>
      </c>
      <c r="F1745" s="78" t="str">
        <f>VLOOKUP('Special Numbers_AT'!$AB$2,'Special Numbers_AT'!$AL$7:$AM$7,2,0)&amp;" "&amp;ROUNDUP('VG working'!F1745*HLOOKUP('Special Numbers_AT'!$AB$2,'Special Numbers_AT'!$AC$2:$AI$3,2,0),4)</f>
        <v>€ 1.5013</v>
      </c>
      <c r="G1745" s="78" t="str">
        <f>VLOOKUP('Special Numbers_AT'!$AB$2,'Special Numbers_AT'!$AL$7:$AM$7,2,0)&amp;" "&amp;ROUNDUP('VG working'!G1745*HLOOKUP('Special Numbers_AT'!$AB$2,'Special Numbers_AT'!$AC$2:$AI$3,2,0),4)</f>
        <v>€ 1.5013</v>
      </c>
    </row>
    <row r="1746" spans="2:7" hidden="1" x14ac:dyDescent="0.35">
      <c r="B1746" s="78" t="s">
        <v>1816</v>
      </c>
      <c r="C1746" s="77" t="s">
        <v>27</v>
      </c>
      <c r="D1746" s="77" t="s">
        <v>2804</v>
      </c>
      <c r="E1746" s="77" t="s">
        <v>2805</v>
      </c>
      <c r="F1746" s="78" t="str">
        <f>VLOOKUP('Special Numbers_AT'!$AB$2,'Special Numbers_AT'!$AL$7:$AM$7,2,0)&amp;" "&amp;ROUNDUP('VG working'!F1746*HLOOKUP('Special Numbers_AT'!$AB$2,'Special Numbers_AT'!$AC$2:$AI$3,2,0),4)</f>
        <v>€ 1.5013</v>
      </c>
      <c r="G1746" s="78" t="str">
        <f>VLOOKUP('Special Numbers_AT'!$AB$2,'Special Numbers_AT'!$AL$7:$AM$7,2,0)&amp;" "&amp;ROUNDUP('VG working'!G1746*HLOOKUP('Special Numbers_AT'!$AB$2,'Special Numbers_AT'!$AC$2:$AI$3,2,0),4)</f>
        <v>€ 1.5013</v>
      </c>
    </row>
    <row r="1747" spans="2:7" hidden="1" x14ac:dyDescent="0.35">
      <c r="B1747" s="78" t="s">
        <v>1816</v>
      </c>
      <c r="C1747" s="77" t="s">
        <v>27</v>
      </c>
      <c r="D1747" s="77" t="s">
        <v>2806</v>
      </c>
      <c r="E1747" s="77" t="s">
        <v>2807</v>
      </c>
      <c r="F1747" s="78" t="str">
        <f>VLOOKUP('Special Numbers_AT'!$AB$2,'Special Numbers_AT'!$AL$7:$AM$7,2,0)&amp;" "&amp;ROUNDUP('VG working'!F1747*HLOOKUP('Special Numbers_AT'!$AB$2,'Special Numbers_AT'!$AC$2:$AI$3,2,0),4)</f>
        <v>€ 1.5013</v>
      </c>
      <c r="G1747" s="78" t="str">
        <f>VLOOKUP('Special Numbers_AT'!$AB$2,'Special Numbers_AT'!$AL$7:$AM$7,2,0)&amp;" "&amp;ROUNDUP('VG working'!G1747*HLOOKUP('Special Numbers_AT'!$AB$2,'Special Numbers_AT'!$AC$2:$AI$3,2,0),4)</f>
        <v>€ 1.5013</v>
      </c>
    </row>
    <row r="1748" spans="2:7" hidden="1" x14ac:dyDescent="0.35">
      <c r="B1748" s="78" t="s">
        <v>1804</v>
      </c>
      <c r="C1748" s="77" t="s">
        <v>27</v>
      </c>
      <c r="D1748" s="77" t="s">
        <v>721</v>
      </c>
      <c r="E1748" s="77" t="s">
        <v>722</v>
      </c>
      <c r="F1748" s="78" t="str">
        <f>VLOOKUP('Special Numbers_AT'!$AB$2,'Special Numbers_AT'!$AL$7:$AM$7,2,0)&amp;" "&amp;ROUNDUP('VG working'!F1748*HLOOKUP('Special Numbers_AT'!$AB$2,'Special Numbers_AT'!$AC$2:$AI$3,2,0),4)</f>
        <v>€ 0.5633</v>
      </c>
      <c r="G1748" s="78" t="str">
        <f>VLOOKUP('Special Numbers_AT'!$AB$2,'Special Numbers_AT'!$AL$7:$AM$7,2,0)&amp;" "&amp;ROUNDUP('VG working'!G1748*HLOOKUP('Special Numbers_AT'!$AB$2,'Special Numbers_AT'!$AC$2:$AI$3,2,0),4)</f>
        <v>€ 0.5633</v>
      </c>
    </row>
    <row r="1749" spans="2:7" hidden="1" x14ac:dyDescent="0.35">
      <c r="B1749" s="78" t="s">
        <v>1804</v>
      </c>
      <c r="C1749" s="77" t="s">
        <v>27</v>
      </c>
      <c r="D1749" s="77" t="s">
        <v>723</v>
      </c>
      <c r="E1749" s="77" t="s">
        <v>724</v>
      </c>
      <c r="F1749" s="78" t="str">
        <f>VLOOKUP('Special Numbers_AT'!$AB$2,'Special Numbers_AT'!$AL$7:$AM$7,2,0)&amp;" "&amp;ROUNDUP('VG working'!F1749*HLOOKUP('Special Numbers_AT'!$AB$2,'Special Numbers_AT'!$AC$2:$AI$3,2,0),4)</f>
        <v>€ 0.5633</v>
      </c>
      <c r="G1749" s="78" t="str">
        <f>VLOOKUP('Special Numbers_AT'!$AB$2,'Special Numbers_AT'!$AL$7:$AM$7,2,0)&amp;" "&amp;ROUNDUP('VG working'!G1749*HLOOKUP('Special Numbers_AT'!$AB$2,'Special Numbers_AT'!$AC$2:$AI$3,2,0),4)</f>
        <v>€ 0.5633</v>
      </c>
    </row>
    <row r="1750" spans="2:7" hidden="1" x14ac:dyDescent="0.35">
      <c r="B1750" s="78" t="s">
        <v>1804</v>
      </c>
      <c r="C1750" s="77" t="s">
        <v>27</v>
      </c>
      <c r="D1750" s="77" t="s">
        <v>725</v>
      </c>
      <c r="E1750" s="77" t="s">
        <v>726</v>
      </c>
      <c r="F1750" s="78" t="str">
        <f>VLOOKUP('Special Numbers_AT'!$AB$2,'Special Numbers_AT'!$AL$7:$AM$7,2,0)&amp;" "&amp;ROUNDUP('VG working'!F1750*HLOOKUP('Special Numbers_AT'!$AB$2,'Special Numbers_AT'!$AC$2:$AI$3,2,0),4)</f>
        <v>€ 0.5633</v>
      </c>
      <c r="G1750" s="78" t="str">
        <f>VLOOKUP('Special Numbers_AT'!$AB$2,'Special Numbers_AT'!$AL$7:$AM$7,2,0)&amp;" "&amp;ROUNDUP('VG working'!G1750*HLOOKUP('Special Numbers_AT'!$AB$2,'Special Numbers_AT'!$AC$2:$AI$3,2,0),4)</f>
        <v>€ 0.5633</v>
      </c>
    </row>
    <row r="1751" spans="2:7" hidden="1" x14ac:dyDescent="0.35">
      <c r="B1751" s="78" t="s">
        <v>1808</v>
      </c>
      <c r="C1751" s="77" t="s">
        <v>27</v>
      </c>
      <c r="D1751" s="77" t="s">
        <v>727</v>
      </c>
      <c r="E1751" s="77" t="s">
        <v>728</v>
      </c>
      <c r="F1751" s="78" t="str">
        <f>VLOOKUP('Special Numbers_AT'!$AB$2,'Special Numbers_AT'!$AL$7:$AM$7,2,0)&amp;" "&amp;ROUNDUP('VG working'!F1751*HLOOKUP('Special Numbers_AT'!$AB$2,'Special Numbers_AT'!$AC$2:$AI$3,2,0),4)</f>
        <v>€ 0.9012</v>
      </c>
      <c r="G1751" s="78" t="str">
        <f>VLOOKUP('Special Numbers_AT'!$AB$2,'Special Numbers_AT'!$AL$7:$AM$7,2,0)&amp;" "&amp;ROUNDUP('VG working'!G1751*HLOOKUP('Special Numbers_AT'!$AB$2,'Special Numbers_AT'!$AC$2:$AI$3,2,0),4)</f>
        <v>€ 0.9012</v>
      </c>
    </row>
    <row r="1752" spans="2:7" hidden="1" x14ac:dyDescent="0.35">
      <c r="B1752" s="78" t="s">
        <v>1808</v>
      </c>
      <c r="C1752" s="77" t="s">
        <v>27</v>
      </c>
      <c r="D1752" s="77" t="s">
        <v>2808</v>
      </c>
      <c r="E1752" s="77" t="s">
        <v>2809</v>
      </c>
      <c r="F1752" s="78" t="str">
        <f>VLOOKUP('Special Numbers_AT'!$AB$2,'Special Numbers_AT'!$AL$7:$AM$7,2,0)&amp;" "&amp;ROUNDUP('VG working'!F1752*HLOOKUP('Special Numbers_AT'!$AB$2,'Special Numbers_AT'!$AC$2:$AI$3,2,0),4)</f>
        <v>€ 0.9012</v>
      </c>
      <c r="G1752" s="78" t="str">
        <f>VLOOKUP('Special Numbers_AT'!$AB$2,'Special Numbers_AT'!$AL$7:$AM$7,2,0)&amp;" "&amp;ROUNDUP('VG working'!G1752*HLOOKUP('Special Numbers_AT'!$AB$2,'Special Numbers_AT'!$AC$2:$AI$3,2,0),4)</f>
        <v>€ 0.9012</v>
      </c>
    </row>
    <row r="1753" spans="2:7" hidden="1" x14ac:dyDescent="0.35">
      <c r="B1753" s="78" t="s">
        <v>1808</v>
      </c>
      <c r="C1753" s="77" t="s">
        <v>27</v>
      </c>
      <c r="D1753" s="77" t="s">
        <v>2810</v>
      </c>
      <c r="E1753" s="77" t="s">
        <v>2811</v>
      </c>
      <c r="F1753" s="78" t="str">
        <f>VLOOKUP('Special Numbers_AT'!$AB$2,'Special Numbers_AT'!$AL$7:$AM$7,2,0)&amp;" "&amp;ROUNDUP('VG working'!F1753*HLOOKUP('Special Numbers_AT'!$AB$2,'Special Numbers_AT'!$AC$2:$AI$3,2,0),4)</f>
        <v>€ 0.9012</v>
      </c>
      <c r="G1753" s="78" t="str">
        <f>VLOOKUP('Special Numbers_AT'!$AB$2,'Special Numbers_AT'!$AL$7:$AM$7,2,0)&amp;" "&amp;ROUNDUP('VG working'!G1753*HLOOKUP('Special Numbers_AT'!$AB$2,'Special Numbers_AT'!$AC$2:$AI$3,2,0),4)</f>
        <v>€ 0.9012</v>
      </c>
    </row>
    <row r="1754" spans="2:7" hidden="1" x14ac:dyDescent="0.35">
      <c r="B1754" s="78" t="s">
        <v>1816</v>
      </c>
      <c r="C1754" s="77" t="s">
        <v>27</v>
      </c>
      <c r="D1754" s="77" t="s">
        <v>729</v>
      </c>
      <c r="E1754" s="77" t="s">
        <v>730</v>
      </c>
      <c r="F1754" s="78" t="str">
        <f>VLOOKUP('Special Numbers_AT'!$AB$2,'Special Numbers_AT'!$AL$7:$AM$7,2,0)&amp;" "&amp;ROUNDUP('VG working'!F1754*HLOOKUP('Special Numbers_AT'!$AB$2,'Special Numbers_AT'!$AC$2:$AI$3,2,0),4)</f>
        <v>€ 1.5013</v>
      </c>
      <c r="G1754" s="78" t="str">
        <f>VLOOKUP('Special Numbers_AT'!$AB$2,'Special Numbers_AT'!$AL$7:$AM$7,2,0)&amp;" "&amp;ROUNDUP('VG working'!G1754*HLOOKUP('Special Numbers_AT'!$AB$2,'Special Numbers_AT'!$AC$2:$AI$3,2,0),4)</f>
        <v>€ 1.5013</v>
      </c>
    </row>
    <row r="1755" spans="2:7" hidden="1" x14ac:dyDescent="0.35">
      <c r="B1755" s="78" t="s">
        <v>1816</v>
      </c>
      <c r="C1755" s="77" t="s">
        <v>27</v>
      </c>
      <c r="D1755" s="77" t="s">
        <v>2812</v>
      </c>
      <c r="E1755" s="77" t="s">
        <v>2813</v>
      </c>
      <c r="F1755" s="78" t="str">
        <f>VLOOKUP('Special Numbers_AT'!$AB$2,'Special Numbers_AT'!$AL$7:$AM$7,2,0)&amp;" "&amp;ROUNDUP('VG working'!F1755*HLOOKUP('Special Numbers_AT'!$AB$2,'Special Numbers_AT'!$AC$2:$AI$3,2,0),4)</f>
        <v>€ 1.5013</v>
      </c>
      <c r="G1755" s="78" t="str">
        <f>VLOOKUP('Special Numbers_AT'!$AB$2,'Special Numbers_AT'!$AL$7:$AM$7,2,0)&amp;" "&amp;ROUNDUP('VG working'!G1755*HLOOKUP('Special Numbers_AT'!$AB$2,'Special Numbers_AT'!$AC$2:$AI$3,2,0),4)</f>
        <v>€ 1.5013</v>
      </c>
    </row>
    <row r="1756" spans="2:7" hidden="1" x14ac:dyDescent="0.35">
      <c r="B1756" s="78" t="s">
        <v>1816</v>
      </c>
      <c r="C1756" s="77" t="s">
        <v>27</v>
      </c>
      <c r="D1756" s="77" t="s">
        <v>731</v>
      </c>
      <c r="E1756" s="77" t="s">
        <v>732</v>
      </c>
      <c r="F1756" s="78" t="str">
        <f>VLOOKUP('Special Numbers_AT'!$AB$2,'Special Numbers_AT'!$AL$7:$AM$7,2,0)&amp;" "&amp;ROUNDUP('VG working'!F1756*HLOOKUP('Special Numbers_AT'!$AB$2,'Special Numbers_AT'!$AC$2:$AI$3,2,0),4)</f>
        <v>€ 1.5013</v>
      </c>
      <c r="G1756" s="78" t="str">
        <f>VLOOKUP('Special Numbers_AT'!$AB$2,'Special Numbers_AT'!$AL$7:$AM$7,2,0)&amp;" "&amp;ROUNDUP('VG working'!G1756*HLOOKUP('Special Numbers_AT'!$AB$2,'Special Numbers_AT'!$AC$2:$AI$3,2,0),4)</f>
        <v>€ 1.5013</v>
      </c>
    </row>
    <row r="1757" spans="2:7" hidden="1" x14ac:dyDescent="0.35">
      <c r="B1757" s="78" t="s">
        <v>1817</v>
      </c>
      <c r="C1757" s="77" t="s">
        <v>27</v>
      </c>
      <c r="D1757" s="77" t="s">
        <v>2814</v>
      </c>
      <c r="E1757" s="77" t="s">
        <v>2815</v>
      </c>
      <c r="F1757" s="78" t="str">
        <f>VLOOKUP('Special Numbers_AT'!$AB$2,'Special Numbers_AT'!$AL$7:$AM$7,2,0)&amp;" "&amp;ROUNDUP('VG working'!F1757*HLOOKUP('Special Numbers_AT'!$AB$2,'Special Numbers_AT'!$AC$2:$AI$3,2,0),4)</f>
        <v>€ 1.8023</v>
      </c>
      <c r="G1757" s="78" t="str">
        <f>VLOOKUP('Special Numbers_AT'!$AB$2,'Special Numbers_AT'!$AL$7:$AM$7,2,0)&amp;" "&amp;ROUNDUP('VG working'!G1757*HLOOKUP('Special Numbers_AT'!$AB$2,'Special Numbers_AT'!$AC$2:$AI$3,2,0),4)</f>
        <v>€ 1.8023</v>
      </c>
    </row>
    <row r="1758" spans="2:7" hidden="1" x14ac:dyDescent="0.35">
      <c r="B1758" s="78" t="s">
        <v>1816</v>
      </c>
      <c r="C1758" s="77" t="s">
        <v>27</v>
      </c>
      <c r="D1758" s="77" t="s">
        <v>1740</v>
      </c>
      <c r="E1758" s="77" t="s">
        <v>1741</v>
      </c>
      <c r="F1758" s="78" t="str">
        <f>VLOOKUP('Special Numbers_AT'!$AB$2,'Special Numbers_AT'!$AL$7:$AM$7,2,0)&amp;" "&amp;ROUNDUP('VG working'!F1758*HLOOKUP('Special Numbers_AT'!$AB$2,'Special Numbers_AT'!$AC$2:$AI$3,2,0),4)</f>
        <v>€ 1.5013</v>
      </c>
      <c r="G1758" s="78" t="str">
        <f>VLOOKUP('Special Numbers_AT'!$AB$2,'Special Numbers_AT'!$AL$7:$AM$7,2,0)&amp;" "&amp;ROUNDUP('VG working'!G1758*HLOOKUP('Special Numbers_AT'!$AB$2,'Special Numbers_AT'!$AC$2:$AI$3,2,0),4)</f>
        <v>€ 1.5013</v>
      </c>
    </row>
    <row r="1759" spans="2:7" hidden="1" x14ac:dyDescent="0.35">
      <c r="B1759" s="78" t="s">
        <v>1816</v>
      </c>
      <c r="C1759" s="77" t="s">
        <v>27</v>
      </c>
      <c r="D1759" s="77" t="s">
        <v>2816</v>
      </c>
      <c r="E1759" s="77" t="s">
        <v>2817</v>
      </c>
      <c r="F1759" s="78" t="str">
        <f>VLOOKUP('Special Numbers_AT'!$AB$2,'Special Numbers_AT'!$AL$7:$AM$7,2,0)&amp;" "&amp;ROUNDUP('VG working'!F1759*HLOOKUP('Special Numbers_AT'!$AB$2,'Special Numbers_AT'!$AC$2:$AI$3,2,0),4)</f>
        <v>€ 1.5013</v>
      </c>
      <c r="G1759" s="78" t="str">
        <f>VLOOKUP('Special Numbers_AT'!$AB$2,'Special Numbers_AT'!$AL$7:$AM$7,2,0)&amp;" "&amp;ROUNDUP('VG working'!G1759*HLOOKUP('Special Numbers_AT'!$AB$2,'Special Numbers_AT'!$AC$2:$AI$3,2,0),4)</f>
        <v>€ 1.5013</v>
      </c>
    </row>
    <row r="1760" spans="2:7" hidden="1" x14ac:dyDescent="0.35">
      <c r="B1760" s="78" t="s">
        <v>1816</v>
      </c>
      <c r="C1760" s="77" t="s">
        <v>27</v>
      </c>
      <c r="D1760" s="77" t="s">
        <v>2818</v>
      </c>
      <c r="E1760" s="77" t="s">
        <v>734</v>
      </c>
      <c r="F1760" s="78" t="str">
        <f>VLOOKUP('Special Numbers_AT'!$AB$2,'Special Numbers_AT'!$AL$7:$AM$7,2,0)&amp;" "&amp;ROUNDUP('VG working'!F1760*HLOOKUP('Special Numbers_AT'!$AB$2,'Special Numbers_AT'!$AC$2:$AI$3,2,0),4)</f>
        <v>€ 1.5013</v>
      </c>
      <c r="G1760" s="78" t="str">
        <f>VLOOKUP('Special Numbers_AT'!$AB$2,'Special Numbers_AT'!$AL$7:$AM$7,2,0)&amp;" "&amp;ROUNDUP('VG working'!G1760*HLOOKUP('Special Numbers_AT'!$AB$2,'Special Numbers_AT'!$AC$2:$AI$3,2,0),4)</f>
        <v>€ 1.5013</v>
      </c>
    </row>
    <row r="1761" spans="2:7" hidden="1" x14ac:dyDescent="0.35">
      <c r="B1761" s="78" t="s">
        <v>767</v>
      </c>
      <c r="C1761" s="77" t="s">
        <v>27</v>
      </c>
      <c r="D1761" s="77" t="s">
        <v>1769</v>
      </c>
      <c r="E1761" s="77" t="s">
        <v>1770</v>
      </c>
      <c r="F1761" s="78" t="str">
        <f>VLOOKUP('Special Numbers_AT'!$AB$2,'Special Numbers_AT'!$AL$7:$AM$7,2,0)&amp;" "&amp;ROUNDUP('VG working'!F1761*HLOOKUP('Special Numbers_AT'!$AB$2,'Special Numbers_AT'!$AC$2:$AI$3,2,0),4)</f>
        <v>€ 0.3749</v>
      </c>
      <c r="G1761" s="78" t="str">
        <f>VLOOKUP('Special Numbers_AT'!$AB$2,'Special Numbers_AT'!$AL$7:$AM$7,2,0)&amp;" "&amp;ROUNDUP('VG working'!G1761*HLOOKUP('Special Numbers_AT'!$AB$2,'Special Numbers_AT'!$AC$2:$AI$3,2,0),4)</f>
        <v>€ 0.3749</v>
      </c>
    </row>
    <row r="1762" spans="2:7" hidden="1" x14ac:dyDescent="0.35">
      <c r="B1762" s="78" t="s">
        <v>1817</v>
      </c>
      <c r="C1762" s="77" t="s">
        <v>27</v>
      </c>
      <c r="D1762" s="77" t="s">
        <v>1771</v>
      </c>
      <c r="E1762" s="77" t="s">
        <v>1772</v>
      </c>
      <c r="F1762" s="78" t="str">
        <f>VLOOKUP('Special Numbers_AT'!$AB$2,'Special Numbers_AT'!$AL$7:$AM$7,2,0)&amp;" "&amp;ROUNDUP('VG working'!F1762*HLOOKUP('Special Numbers_AT'!$AB$2,'Special Numbers_AT'!$AC$2:$AI$3,2,0),4)</f>
        <v>€ 1.8023</v>
      </c>
      <c r="G1762" s="78" t="str">
        <f>VLOOKUP('Special Numbers_AT'!$AB$2,'Special Numbers_AT'!$AL$7:$AM$7,2,0)&amp;" "&amp;ROUNDUP('VG working'!G1762*HLOOKUP('Special Numbers_AT'!$AB$2,'Special Numbers_AT'!$AC$2:$AI$3,2,0),4)</f>
        <v>€ 1.8023</v>
      </c>
    </row>
    <row r="1763" spans="2:7" hidden="1" x14ac:dyDescent="0.35">
      <c r="B1763" s="78" t="s">
        <v>1818</v>
      </c>
      <c r="C1763" s="77" t="s">
        <v>27</v>
      </c>
      <c r="D1763" s="77" t="s">
        <v>2819</v>
      </c>
      <c r="E1763" s="77" t="s">
        <v>2820</v>
      </c>
      <c r="F1763" s="78" t="str">
        <f>VLOOKUP('Special Numbers_AT'!$AB$2,'Special Numbers_AT'!$AL$7:$AM$7,2,0)&amp;" "&amp;ROUNDUP('VG working'!F1763*HLOOKUP('Special Numbers_AT'!$AB$2,'Special Numbers_AT'!$AC$2:$AI$3,2,0),4)</f>
        <v>€ 3.0281</v>
      </c>
      <c r="G1763" s="78" t="str">
        <f>VLOOKUP('Special Numbers_AT'!$AB$2,'Special Numbers_AT'!$AL$7:$AM$7,2,0)&amp;" "&amp;ROUNDUP('VG working'!G1763*HLOOKUP('Special Numbers_AT'!$AB$2,'Special Numbers_AT'!$AC$2:$AI$3,2,0),4)</f>
        <v>€ 3.0281</v>
      </c>
    </row>
    <row r="1764" spans="2:7" hidden="1" x14ac:dyDescent="0.35">
      <c r="B1764" s="78" t="s">
        <v>1816</v>
      </c>
      <c r="C1764" s="77" t="s">
        <v>27</v>
      </c>
      <c r="D1764" s="77" t="s">
        <v>2821</v>
      </c>
      <c r="E1764" s="77" t="s">
        <v>2822</v>
      </c>
      <c r="F1764" s="78" t="str">
        <f>VLOOKUP('Special Numbers_AT'!$AB$2,'Special Numbers_AT'!$AL$7:$AM$7,2,0)&amp;" "&amp;ROUNDUP('VG working'!F1764*HLOOKUP('Special Numbers_AT'!$AB$2,'Special Numbers_AT'!$AC$2:$AI$3,2,0),4)</f>
        <v>€ 1.5013</v>
      </c>
      <c r="G1764" s="78" t="str">
        <f>VLOOKUP('Special Numbers_AT'!$AB$2,'Special Numbers_AT'!$AL$7:$AM$7,2,0)&amp;" "&amp;ROUNDUP('VG working'!G1764*HLOOKUP('Special Numbers_AT'!$AB$2,'Special Numbers_AT'!$AC$2:$AI$3,2,0),4)</f>
        <v>€ 1.5013</v>
      </c>
    </row>
    <row r="1765" spans="2:7" s="92" customFormat="1" ht="1.5" customHeight="1" thickBot="1" x14ac:dyDescent="0.4"/>
    <row r="1766" spans="2:7" ht="1.5" customHeight="1" x14ac:dyDescent="0.35"/>
    <row r="1768" spans="2:7" ht="21" hidden="1" x14ac:dyDescent="0.35">
      <c r="B1768" s="114" t="s">
        <v>2981</v>
      </c>
      <c r="C1768" s="114"/>
      <c r="D1768" s="114"/>
      <c r="E1768" s="114"/>
      <c r="F1768" s="114"/>
      <c r="G1768" s="114"/>
    </row>
    <row r="1769" spans="2:7" customFormat="1" ht="15.5" hidden="1" x14ac:dyDescent="0.35">
      <c r="B1769" s="81" t="s">
        <v>768</v>
      </c>
      <c r="C1769" s="81" t="s">
        <v>75</v>
      </c>
      <c r="D1769" s="81" t="s">
        <v>71</v>
      </c>
      <c r="E1769" s="81" t="s">
        <v>72</v>
      </c>
      <c r="F1769" s="81" t="s">
        <v>73</v>
      </c>
      <c r="G1769" s="81" t="s">
        <v>74</v>
      </c>
    </row>
    <row r="1770" spans="2:7" hidden="1" x14ac:dyDescent="0.35">
      <c r="B1770" s="78" t="s">
        <v>763</v>
      </c>
      <c r="C1770" s="77" t="s">
        <v>28</v>
      </c>
      <c r="D1770" s="77" t="s">
        <v>165</v>
      </c>
      <c r="E1770" s="77" t="s">
        <v>166</v>
      </c>
      <c r="F1770" s="78" t="str">
        <f>VLOOKUP('Special Numbers_AT'!$AB$2,'Special Numbers_AT'!$AL$7:$AM$7,2,0)&amp;" "&amp;ROUNDUP('VG working'!F1770*HLOOKUP('Special Numbers_AT'!$AB$2,'Special Numbers_AT'!$AC$2:$AI$3,2,0),4)</f>
        <v>€ 0.0834</v>
      </c>
      <c r="G1770" s="78" t="str">
        <f>VLOOKUP('Special Numbers_AT'!$AB$2,'Special Numbers_AT'!$AL$7:$AM$7,2,0)&amp;" "&amp;ROUNDUP('VG working'!G1770*HLOOKUP('Special Numbers_AT'!$AB$2,'Special Numbers_AT'!$AC$2:$AI$3,2,0),4)</f>
        <v>€ 0.0834</v>
      </c>
    </row>
    <row r="1771" spans="2:7" hidden="1" x14ac:dyDescent="0.35">
      <c r="B1771" s="78" t="s">
        <v>763</v>
      </c>
      <c r="C1771" s="77" t="s">
        <v>28</v>
      </c>
      <c r="D1771" s="77" t="s">
        <v>1819</v>
      </c>
      <c r="E1771" s="77" t="s">
        <v>1820</v>
      </c>
      <c r="F1771" s="78" t="str">
        <f>VLOOKUP('Special Numbers_AT'!$AB$2,'Special Numbers_AT'!$AL$7:$AM$7,2,0)&amp;" "&amp;ROUNDUP('VG working'!F1771*HLOOKUP('Special Numbers_AT'!$AB$2,'Special Numbers_AT'!$AC$2:$AI$3,2,0),4)</f>
        <v>€ 0.0834</v>
      </c>
      <c r="G1771" s="78" t="str">
        <f>VLOOKUP('Special Numbers_AT'!$AB$2,'Special Numbers_AT'!$AL$7:$AM$7,2,0)&amp;" "&amp;ROUNDUP('VG working'!G1771*HLOOKUP('Special Numbers_AT'!$AB$2,'Special Numbers_AT'!$AC$2:$AI$3,2,0),4)</f>
        <v>€ 0.0834</v>
      </c>
    </row>
    <row r="1772" spans="2:7" hidden="1" x14ac:dyDescent="0.35">
      <c r="B1772" s="78" t="s">
        <v>763</v>
      </c>
      <c r="C1772" s="77" t="s">
        <v>28</v>
      </c>
      <c r="D1772" s="77" t="s">
        <v>2823</v>
      </c>
      <c r="E1772" s="77" t="s">
        <v>2824</v>
      </c>
      <c r="F1772" s="78" t="str">
        <f>VLOOKUP('Special Numbers_AT'!$AB$2,'Special Numbers_AT'!$AL$7:$AM$7,2,0)&amp;" "&amp;ROUNDUP('VG working'!F1772*HLOOKUP('Special Numbers_AT'!$AB$2,'Special Numbers_AT'!$AC$2:$AI$3,2,0),4)</f>
        <v>€ 0.0834</v>
      </c>
      <c r="G1772" s="78" t="str">
        <f>VLOOKUP('Special Numbers_AT'!$AB$2,'Special Numbers_AT'!$AL$7:$AM$7,2,0)&amp;" "&amp;ROUNDUP('VG working'!G1772*HLOOKUP('Special Numbers_AT'!$AB$2,'Special Numbers_AT'!$AC$2:$AI$3,2,0),4)</f>
        <v>€ 0.0834</v>
      </c>
    </row>
    <row r="1773" spans="2:7" hidden="1" x14ac:dyDescent="0.35">
      <c r="B1773" s="78" t="s">
        <v>763</v>
      </c>
      <c r="C1773" s="77" t="s">
        <v>28</v>
      </c>
      <c r="D1773" s="77" t="s">
        <v>2825</v>
      </c>
      <c r="E1773" s="77" t="s">
        <v>2826</v>
      </c>
      <c r="F1773" s="78" t="str">
        <f>VLOOKUP('Special Numbers_AT'!$AB$2,'Special Numbers_AT'!$AL$7:$AM$7,2,0)&amp;" "&amp;ROUNDUP('VG working'!F1773*HLOOKUP('Special Numbers_AT'!$AB$2,'Special Numbers_AT'!$AC$2:$AI$3,2,0),4)</f>
        <v>€ 0.0834</v>
      </c>
      <c r="G1773" s="78" t="str">
        <f>VLOOKUP('Special Numbers_AT'!$AB$2,'Special Numbers_AT'!$AL$7:$AM$7,2,0)&amp;" "&amp;ROUNDUP('VG working'!G1773*HLOOKUP('Special Numbers_AT'!$AB$2,'Special Numbers_AT'!$AC$2:$AI$3,2,0),4)</f>
        <v>€ 0.0834</v>
      </c>
    </row>
    <row r="1774" spans="2:7" hidden="1" x14ac:dyDescent="0.35">
      <c r="B1774" s="78" t="s">
        <v>764</v>
      </c>
      <c r="C1774" s="77" t="s">
        <v>28</v>
      </c>
      <c r="D1774" s="77" t="s">
        <v>1829</v>
      </c>
      <c r="E1774" s="77" t="s">
        <v>1830</v>
      </c>
      <c r="F1774" s="78" t="str">
        <f>VLOOKUP('Special Numbers_AT'!$AB$2,'Special Numbers_AT'!$AL$7:$AM$7,2,0)&amp;" "&amp;ROUNDUP('VG working'!F1774*HLOOKUP('Special Numbers_AT'!$AB$2,'Special Numbers_AT'!$AC$2:$AI$3,2,0),4)</f>
        <v>€ 0.1667</v>
      </c>
      <c r="G1774" s="78" t="str">
        <f>VLOOKUP('Special Numbers_AT'!$AB$2,'Special Numbers_AT'!$AL$7:$AM$7,2,0)&amp;" "&amp;ROUNDUP('VG working'!G1774*HLOOKUP('Special Numbers_AT'!$AB$2,'Special Numbers_AT'!$AC$2:$AI$3,2,0),4)</f>
        <v>€ 0.1667</v>
      </c>
    </row>
    <row r="1775" spans="2:7" hidden="1" x14ac:dyDescent="0.35">
      <c r="B1775" s="78" t="s">
        <v>764</v>
      </c>
      <c r="C1775" s="77" t="s">
        <v>28</v>
      </c>
      <c r="D1775" s="77" t="s">
        <v>1831</v>
      </c>
      <c r="E1775" s="77" t="s">
        <v>1832</v>
      </c>
      <c r="F1775" s="78" t="str">
        <f>VLOOKUP('Special Numbers_AT'!$AB$2,'Special Numbers_AT'!$AL$7:$AM$7,2,0)&amp;" "&amp;ROUNDUP('VG working'!F1775*HLOOKUP('Special Numbers_AT'!$AB$2,'Special Numbers_AT'!$AC$2:$AI$3,2,0),4)</f>
        <v>€ 0.1667</v>
      </c>
      <c r="G1775" s="78" t="str">
        <f>VLOOKUP('Special Numbers_AT'!$AB$2,'Special Numbers_AT'!$AL$7:$AM$7,2,0)&amp;" "&amp;ROUNDUP('VG working'!G1775*HLOOKUP('Special Numbers_AT'!$AB$2,'Special Numbers_AT'!$AC$2:$AI$3,2,0),4)</f>
        <v>€ 0.1667</v>
      </c>
    </row>
    <row r="1776" spans="2:7" hidden="1" x14ac:dyDescent="0.35">
      <c r="B1776" s="78" t="s">
        <v>764</v>
      </c>
      <c r="C1776" s="77" t="s">
        <v>28</v>
      </c>
      <c r="D1776" s="77" t="s">
        <v>798</v>
      </c>
      <c r="E1776" s="77" t="s">
        <v>2827</v>
      </c>
      <c r="F1776" s="78" t="str">
        <f>VLOOKUP('Special Numbers_AT'!$AB$2,'Special Numbers_AT'!$AL$7:$AM$7,2,0)&amp;" "&amp;ROUNDUP('VG working'!F1776*HLOOKUP('Special Numbers_AT'!$AB$2,'Special Numbers_AT'!$AC$2:$AI$3,2,0),4)</f>
        <v>€ 0.1667</v>
      </c>
      <c r="G1776" s="78" t="str">
        <f>VLOOKUP('Special Numbers_AT'!$AB$2,'Special Numbers_AT'!$AL$7:$AM$7,2,0)&amp;" "&amp;ROUNDUP('VG working'!G1776*HLOOKUP('Special Numbers_AT'!$AB$2,'Special Numbers_AT'!$AC$2:$AI$3,2,0),4)</f>
        <v>€ 0.1667</v>
      </c>
    </row>
    <row r="1777" spans="2:7" hidden="1" x14ac:dyDescent="0.35">
      <c r="B1777" s="78" t="s">
        <v>770</v>
      </c>
      <c r="C1777" s="77" t="s">
        <v>28</v>
      </c>
      <c r="D1777" s="77" t="s">
        <v>806</v>
      </c>
      <c r="E1777" s="77" t="s">
        <v>807</v>
      </c>
      <c r="F1777" s="78" t="str">
        <f>VLOOKUP('Special Numbers_AT'!$AB$2,'Special Numbers_AT'!$AL$7:$AM$7,2,0)&amp;" "&amp;ROUNDUP('VG working'!F1777*HLOOKUP('Special Numbers_AT'!$AB$2,'Special Numbers_AT'!$AC$2:$AI$3,2,0),4)</f>
        <v>€ 0.25</v>
      </c>
      <c r="G1777" s="78" t="str">
        <f>VLOOKUP('Special Numbers_AT'!$AB$2,'Special Numbers_AT'!$AL$7:$AM$7,2,0)&amp;" "&amp;ROUNDUP('VG working'!G1777*HLOOKUP('Special Numbers_AT'!$AB$2,'Special Numbers_AT'!$AC$2:$AI$3,2,0),4)</f>
        <v>€ 0.25</v>
      </c>
    </row>
    <row r="1778" spans="2:7" hidden="1" x14ac:dyDescent="0.35">
      <c r="B1778" s="78" t="s">
        <v>770</v>
      </c>
      <c r="C1778" s="77" t="s">
        <v>28</v>
      </c>
      <c r="D1778" s="77" t="s">
        <v>808</v>
      </c>
      <c r="E1778" s="77" t="s">
        <v>2828</v>
      </c>
      <c r="F1778" s="78" t="str">
        <f>VLOOKUP('Special Numbers_AT'!$AB$2,'Special Numbers_AT'!$AL$7:$AM$7,2,0)&amp;" "&amp;ROUNDUP('VG working'!F1778*HLOOKUP('Special Numbers_AT'!$AB$2,'Special Numbers_AT'!$AC$2:$AI$3,2,0),4)</f>
        <v>€ 0.25</v>
      </c>
      <c r="G1778" s="78" t="str">
        <f>VLOOKUP('Special Numbers_AT'!$AB$2,'Special Numbers_AT'!$AL$7:$AM$7,2,0)&amp;" "&amp;ROUNDUP('VG working'!G1778*HLOOKUP('Special Numbers_AT'!$AB$2,'Special Numbers_AT'!$AC$2:$AI$3,2,0),4)</f>
        <v>€ 0.25</v>
      </c>
    </row>
    <row r="1779" spans="2:7" hidden="1" x14ac:dyDescent="0.35">
      <c r="B1779" s="78" t="s">
        <v>770</v>
      </c>
      <c r="C1779" s="77" t="s">
        <v>28</v>
      </c>
      <c r="D1779" s="77" t="s">
        <v>812</v>
      </c>
      <c r="E1779" s="77" t="s">
        <v>813</v>
      </c>
      <c r="F1779" s="78" t="str">
        <f>VLOOKUP('Special Numbers_AT'!$AB$2,'Special Numbers_AT'!$AL$7:$AM$7,2,0)&amp;" "&amp;ROUNDUP('VG working'!F1779*HLOOKUP('Special Numbers_AT'!$AB$2,'Special Numbers_AT'!$AC$2:$AI$3,2,0),4)</f>
        <v>€ 0.25</v>
      </c>
      <c r="G1779" s="78" t="str">
        <f>VLOOKUP('Special Numbers_AT'!$AB$2,'Special Numbers_AT'!$AL$7:$AM$7,2,0)&amp;" "&amp;ROUNDUP('VG working'!G1779*HLOOKUP('Special Numbers_AT'!$AB$2,'Special Numbers_AT'!$AC$2:$AI$3,2,0),4)</f>
        <v>€ 0.25</v>
      </c>
    </row>
    <row r="1780" spans="2:7" hidden="1" x14ac:dyDescent="0.35">
      <c r="B1780" s="78" t="s">
        <v>770</v>
      </c>
      <c r="C1780" s="77" t="s">
        <v>28</v>
      </c>
      <c r="D1780" s="77" t="s">
        <v>2829</v>
      </c>
      <c r="E1780" s="77" t="s">
        <v>2830</v>
      </c>
      <c r="F1780" s="78" t="str">
        <f>VLOOKUP('Special Numbers_AT'!$AB$2,'Special Numbers_AT'!$AL$7:$AM$7,2,0)&amp;" "&amp;ROUNDUP('VG working'!F1780*HLOOKUP('Special Numbers_AT'!$AB$2,'Special Numbers_AT'!$AC$2:$AI$3,2,0),4)</f>
        <v>€ 0.25</v>
      </c>
      <c r="G1780" s="78" t="str">
        <f>VLOOKUP('Special Numbers_AT'!$AB$2,'Special Numbers_AT'!$AL$7:$AM$7,2,0)&amp;" "&amp;ROUNDUP('VG working'!G1780*HLOOKUP('Special Numbers_AT'!$AB$2,'Special Numbers_AT'!$AC$2:$AI$3,2,0),4)</f>
        <v>€ 0.25</v>
      </c>
    </row>
    <row r="1781" spans="2:7" hidden="1" x14ac:dyDescent="0.35">
      <c r="B1781" s="78" t="s">
        <v>770</v>
      </c>
      <c r="C1781" s="77" t="s">
        <v>28</v>
      </c>
      <c r="D1781" s="77" t="s">
        <v>177</v>
      </c>
      <c r="E1781" s="77" t="s">
        <v>178</v>
      </c>
      <c r="F1781" s="78" t="str">
        <f>VLOOKUP('Special Numbers_AT'!$AB$2,'Special Numbers_AT'!$AL$7:$AM$7,2,0)&amp;" "&amp;ROUNDUP('VG working'!F1781*HLOOKUP('Special Numbers_AT'!$AB$2,'Special Numbers_AT'!$AC$2:$AI$3,2,0),4)</f>
        <v>€ 0.25</v>
      </c>
      <c r="G1781" s="78" t="str">
        <f>VLOOKUP('Special Numbers_AT'!$AB$2,'Special Numbers_AT'!$AL$7:$AM$7,2,0)&amp;" "&amp;ROUNDUP('VG working'!G1781*HLOOKUP('Special Numbers_AT'!$AB$2,'Special Numbers_AT'!$AC$2:$AI$3,2,0),4)</f>
        <v>€ 0.25</v>
      </c>
    </row>
    <row r="1782" spans="2:7" hidden="1" x14ac:dyDescent="0.35">
      <c r="B1782" s="78" t="s">
        <v>765</v>
      </c>
      <c r="C1782" s="77" t="s">
        <v>28</v>
      </c>
      <c r="D1782" s="77" t="s">
        <v>1858</v>
      </c>
      <c r="E1782" s="77" t="s">
        <v>1859</v>
      </c>
      <c r="F1782" s="78" t="str">
        <f>VLOOKUP('Special Numbers_AT'!$AB$2,'Special Numbers_AT'!$AL$7:$AM$7,2,0)&amp;" "&amp;ROUNDUP('VG working'!F1782*HLOOKUP('Special Numbers_AT'!$AB$2,'Special Numbers_AT'!$AC$2:$AI$3,2,0),4)</f>
        <v>€ 0.3334</v>
      </c>
      <c r="G1782" s="78" t="str">
        <f>VLOOKUP('Special Numbers_AT'!$AB$2,'Special Numbers_AT'!$AL$7:$AM$7,2,0)&amp;" "&amp;ROUNDUP('VG working'!G1782*HLOOKUP('Special Numbers_AT'!$AB$2,'Special Numbers_AT'!$AC$2:$AI$3,2,0),4)</f>
        <v>€ 0.3334</v>
      </c>
    </row>
    <row r="1783" spans="2:7" hidden="1" x14ac:dyDescent="0.35">
      <c r="B1783" s="78" t="s">
        <v>765</v>
      </c>
      <c r="C1783" s="77" t="s">
        <v>28</v>
      </c>
      <c r="D1783" s="77" t="s">
        <v>2831</v>
      </c>
      <c r="E1783" s="77" t="s">
        <v>2832</v>
      </c>
      <c r="F1783" s="78" t="str">
        <f>VLOOKUP('Special Numbers_AT'!$AB$2,'Special Numbers_AT'!$AL$7:$AM$7,2,0)&amp;" "&amp;ROUNDUP('VG working'!F1783*HLOOKUP('Special Numbers_AT'!$AB$2,'Special Numbers_AT'!$AC$2:$AI$3,2,0),4)</f>
        <v>€ 0.3334</v>
      </c>
      <c r="G1783" s="78" t="str">
        <f>VLOOKUP('Special Numbers_AT'!$AB$2,'Special Numbers_AT'!$AL$7:$AM$7,2,0)&amp;" "&amp;ROUNDUP('VG working'!G1783*HLOOKUP('Special Numbers_AT'!$AB$2,'Special Numbers_AT'!$AC$2:$AI$3,2,0),4)</f>
        <v>€ 0.3334</v>
      </c>
    </row>
    <row r="1784" spans="2:7" hidden="1" x14ac:dyDescent="0.35">
      <c r="B1784" s="78" t="s">
        <v>765</v>
      </c>
      <c r="C1784" s="77" t="s">
        <v>28</v>
      </c>
      <c r="D1784" s="77" t="s">
        <v>2833</v>
      </c>
      <c r="E1784" s="77" t="s">
        <v>2834</v>
      </c>
      <c r="F1784" s="78" t="str">
        <f>VLOOKUP('Special Numbers_AT'!$AB$2,'Special Numbers_AT'!$AL$7:$AM$7,2,0)&amp;" "&amp;ROUNDUP('VG working'!F1784*HLOOKUP('Special Numbers_AT'!$AB$2,'Special Numbers_AT'!$AC$2:$AI$3,2,0),4)</f>
        <v>€ 0.3334</v>
      </c>
      <c r="G1784" s="78" t="str">
        <f>VLOOKUP('Special Numbers_AT'!$AB$2,'Special Numbers_AT'!$AL$7:$AM$7,2,0)&amp;" "&amp;ROUNDUP('VG working'!G1784*HLOOKUP('Special Numbers_AT'!$AB$2,'Special Numbers_AT'!$AC$2:$AI$3,2,0),4)</f>
        <v>€ 0.3334</v>
      </c>
    </row>
    <row r="1785" spans="2:7" hidden="1" x14ac:dyDescent="0.35">
      <c r="B1785" s="78" t="s">
        <v>765</v>
      </c>
      <c r="C1785" s="77" t="s">
        <v>28</v>
      </c>
      <c r="D1785" s="77" t="s">
        <v>2835</v>
      </c>
      <c r="E1785" s="77" t="s">
        <v>2836</v>
      </c>
      <c r="F1785" s="78" t="str">
        <f>VLOOKUP('Special Numbers_AT'!$AB$2,'Special Numbers_AT'!$AL$7:$AM$7,2,0)&amp;" "&amp;ROUNDUP('VG working'!F1785*HLOOKUP('Special Numbers_AT'!$AB$2,'Special Numbers_AT'!$AC$2:$AI$3,2,0),4)</f>
        <v>€ 0.3334</v>
      </c>
      <c r="G1785" s="78" t="str">
        <f>VLOOKUP('Special Numbers_AT'!$AB$2,'Special Numbers_AT'!$AL$7:$AM$7,2,0)&amp;" "&amp;ROUNDUP('VG working'!G1785*HLOOKUP('Special Numbers_AT'!$AB$2,'Special Numbers_AT'!$AC$2:$AI$3,2,0),4)</f>
        <v>€ 0.3334</v>
      </c>
    </row>
    <row r="1786" spans="2:7" hidden="1" x14ac:dyDescent="0.35">
      <c r="B1786" s="78" t="s">
        <v>766</v>
      </c>
      <c r="C1786" s="77" t="s">
        <v>28</v>
      </c>
      <c r="D1786" s="77" t="s">
        <v>1879</v>
      </c>
      <c r="E1786" s="77" t="s">
        <v>1880</v>
      </c>
      <c r="F1786" s="78" t="str">
        <f>VLOOKUP('Special Numbers_AT'!$AB$2,'Special Numbers_AT'!$AL$7:$AM$7,2,0)&amp;" "&amp;ROUNDUP('VG working'!F1786*HLOOKUP('Special Numbers_AT'!$AB$2,'Special Numbers_AT'!$AC$2:$AI$3,2,0),4)</f>
        <v>€ 0.4167</v>
      </c>
      <c r="G1786" s="78" t="str">
        <f>VLOOKUP('Special Numbers_AT'!$AB$2,'Special Numbers_AT'!$AL$7:$AM$7,2,0)&amp;" "&amp;ROUNDUP('VG working'!G1786*HLOOKUP('Special Numbers_AT'!$AB$2,'Special Numbers_AT'!$AC$2:$AI$3,2,0),4)</f>
        <v>€ 0.4167</v>
      </c>
    </row>
    <row r="1787" spans="2:7" hidden="1" x14ac:dyDescent="0.35">
      <c r="B1787" s="78" t="s">
        <v>766</v>
      </c>
      <c r="C1787" s="77" t="s">
        <v>28</v>
      </c>
      <c r="D1787" s="77" t="s">
        <v>1881</v>
      </c>
      <c r="E1787" s="77" t="s">
        <v>1882</v>
      </c>
      <c r="F1787" s="78" t="str">
        <f>VLOOKUP('Special Numbers_AT'!$AB$2,'Special Numbers_AT'!$AL$7:$AM$7,2,0)&amp;" "&amp;ROUNDUP('VG working'!F1787*HLOOKUP('Special Numbers_AT'!$AB$2,'Special Numbers_AT'!$AC$2:$AI$3,2,0),4)</f>
        <v>€ 0.4167</v>
      </c>
      <c r="G1787" s="78" t="str">
        <f>VLOOKUP('Special Numbers_AT'!$AB$2,'Special Numbers_AT'!$AL$7:$AM$7,2,0)&amp;" "&amp;ROUNDUP('VG working'!G1787*HLOOKUP('Special Numbers_AT'!$AB$2,'Special Numbers_AT'!$AC$2:$AI$3,2,0),4)</f>
        <v>€ 0.4167</v>
      </c>
    </row>
    <row r="1788" spans="2:7" hidden="1" x14ac:dyDescent="0.35">
      <c r="B1788" s="78" t="s">
        <v>766</v>
      </c>
      <c r="C1788" s="77" t="s">
        <v>28</v>
      </c>
      <c r="D1788" s="77" t="s">
        <v>2837</v>
      </c>
      <c r="E1788" s="77" t="s">
        <v>2838</v>
      </c>
      <c r="F1788" s="78" t="str">
        <f>VLOOKUP('Special Numbers_AT'!$AB$2,'Special Numbers_AT'!$AL$7:$AM$7,2,0)&amp;" "&amp;ROUNDUP('VG working'!F1788*HLOOKUP('Special Numbers_AT'!$AB$2,'Special Numbers_AT'!$AC$2:$AI$3,2,0),4)</f>
        <v>€ 0.4167</v>
      </c>
      <c r="G1788" s="78" t="str">
        <f>VLOOKUP('Special Numbers_AT'!$AB$2,'Special Numbers_AT'!$AL$7:$AM$7,2,0)&amp;" "&amp;ROUNDUP('VG working'!G1788*HLOOKUP('Special Numbers_AT'!$AB$2,'Special Numbers_AT'!$AC$2:$AI$3,2,0),4)</f>
        <v>€ 0.4167</v>
      </c>
    </row>
    <row r="1789" spans="2:7" hidden="1" x14ac:dyDescent="0.35">
      <c r="B1789" s="78" t="s">
        <v>766</v>
      </c>
      <c r="C1789" s="77" t="s">
        <v>28</v>
      </c>
      <c r="D1789" s="77" t="s">
        <v>2839</v>
      </c>
      <c r="E1789" s="77" t="s">
        <v>2840</v>
      </c>
      <c r="F1789" s="78" t="str">
        <f>VLOOKUP('Special Numbers_AT'!$AB$2,'Special Numbers_AT'!$AL$7:$AM$7,2,0)&amp;" "&amp;ROUNDUP('VG working'!F1789*HLOOKUP('Special Numbers_AT'!$AB$2,'Special Numbers_AT'!$AC$2:$AI$3,2,0),4)</f>
        <v>€ 0.4167</v>
      </c>
      <c r="G1789" s="78" t="str">
        <f>VLOOKUP('Special Numbers_AT'!$AB$2,'Special Numbers_AT'!$AL$7:$AM$7,2,0)&amp;" "&amp;ROUNDUP('VG working'!G1789*HLOOKUP('Special Numbers_AT'!$AB$2,'Special Numbers_AT'!$AC$2:$AI$3,2,0),4)</f>
        <v>€ 0.4167</v>
      </c>
    </row>
    <row r="1790" spans="2:7" hidden="1" x14ac:dyDescent="0.35">
      <c r="B1790" s="78" t="s">
        <v>766</v>
      </c>
      <c r="C1790" s="77" t="s">
        <v>28</v>
      </c>
      <c r="D1790" s="77" t="s">
        <v>2841</v>
      </c>
      <c r="E1790" s="77" t="s">
        <v>2842</v>
      </c>
      <c r="F1790" s="78" t="str">
        <f>VLOOKUP('Special Numbers_AT'!$AB$2,'Special Numbers_AT'!$AL$7:$AM$7,2,0)&amp;" "&amp;ROUNDUP('VG working'!F1790*HLOOKUP('Special Numbers_AT'!$AB$2,'Special Numbers_AT'!$AC$2:$AI$3,2,0),4)</f>
        <v>€ 0.4167</v>
      </c>
      <c r="G1790" s="78" t="str">
        <f>VLOOKUP('Special Numbers_AT'!$AB$2,'Special Numbers_AT'!$AL$7:$AM$7,2,0)&amp;" "&amp;ROUNDUP('VG working'!G1790*HLOOKUP('Special Numbers_AT'!$AB$2,'Special Numbers_AT'!$AC$2:$AI$3,2,0),4)</f>
        <v>€ 0.4167</v>
      </c>
    </row>
    <row r="1791" spans="2:7" hidden="1" x14ac:dyDescent="0.35">
      <c r="B1791" s="78" t="s">
        <v>766</v>
      </c>
      <c r="C1791" s="77" t="s">
        <v>28</v>
      </c>
      <c r="D1791" s="77" t="s">
        <v>2843</v>
      </c>
      <c r="E1791" s="77" t="s">
        <v>2844</v>
      </c>
      <c r="F1791" s="78" t="str">
        <f>VLOOKUP('Special Numbers_AT'!$AB$2,'Special Numbers_AT'!$AL$7:$AM$7,2,0)&amp;" "&amp;ROUNDUP('VG working'!F1791*HLOOKUP('Special Numbers_AT'!$AB$2,'Special Numbers_AT'!$AC$2:$AI$3,2,0),4)</f>
        <v>€ 0.4167</v>
      </c>
      <c r="G1791" s="78" t="str">
        <f>VLOOKUP('Special Numbers_AT'!$AB$2,'Special Numbers_AT'!$AL$7:$AM$7,2,0)&amp;" "&amp;ROUNDUP('VG working'!G1791*HLOOKUP('Special Numbers_AT'!$AB$2,'Special Numbers_AT'!$AC$2:$AI$3,2,0),4)</f>
        <v>€ 0.4167</v>
      </c>
    </row>
    <row r="1792" spans="2:7" hidden="1" x14ac:dyDescent="0.35">
      <c r="B1792" s="78" t="s">
        <v>767</v>
      </c>
      <c r="C1792" s="77" t="s">
        <v>28</v>
      </c>
      <c r="D1792" s="77" t="s">
        <v>842</v>
      </c>
      <c r="E1792" s="77" t="s">
        <v>843</v>
      </c>
      <c r="F1792" s="78" t="str">
        <f>VLOOKUP('Special Numbers_AT'!$AB$2,'Special Numbers_AT'!$AL$7:$AM$7,2,0)&amp;" "&amp;ROUNDUP('VG working'!F1792*HLOOKUP('Special Numbers_AT'!$AB$2,'Special Numbers_AT'!$AC$2:$AI$3,2,0),4)</f>
        <v>€ 0.5</v>
      </c>
      <c r="G1792" s="78" t="str">
        <f>VLOOKUP('Special Numbers_AT'!$AB$2,'Special Numbers_AT'!$AL$7:$AM$7,2,0)&amp;" "&amp;ROUNDUP('VG working'!G1792*HLOOKUP('Special Numbers_AT'!$AB$2,'Special Numbers_AT'!$AC$2:$AI$3,2,0),4)</f>
        <v>€ 0.5</v>
      </c>
    </row>
    <row r="1793" spans="2:7" hidden="1" x14ac:dyDescent="0.35">
      <c r="B1793" s="78" t="s">
        <v>767</v>
      </c>
      <c r="C1793" s="77" t="s">
        <v>28</v>
      </c>
      <c r="D1793" s="77" t="s">
        <v>844</v>
      </c>
      <c r="E1793" s="77" t="s">
        <v>845</v>
      </c>
      <c r="F1793" s="78" t="str">
        <f>VLOOKUP('Special Numbers_AT'!$AB$2,'Special Numbers_AT'!$AL$7:$AM$7,2,0)&amp;" "&amp;ROUNDUP('VG working'!F1793*HLOOKUP('Special Numbers_AT'!$AB$2,'Special Numbers_AT'!$AC$2:$AI$3,2,0),4)</f>
        <v>€ 0.5</v>
      </c>
      <c r="G1793" s="78" t="str">
        <f>VLOOKUP('Special Numbers_AT'!$AB$2,'Special Numbers_AT'!$AL$7:$AM$7,2,0)&amp;" "&amp;ROUNDUP('VG working'!G1793*HLOOKUP('Special Numbers_AT'!$AB$2,'Special Numbers_AT'!$AC$2:$AI$3,2,0),4)</f>
        <v>€ 0.5</v>
      </c>
    </row>
    <row r="1794" spans="2:7" hidden="1" x14ac:dyDescent="0.35">
      <c r="B1794" s="78" t="s">
        <v>767</v>
      </c>
      <c r="C1794" s="77" t="s">
        <v>28</v>
      </c>
      <c r="D1794" s="77" t="s">
        <v>846</v>
      </c>
      <c r="E1794" s="77" t="s">
        <v>847</v>
      </c>
      <c r="F1794" s="78" t="str">
        <f>VLOOKUP('Special Numbers_AT'!$AB$2,'Special Numbers_AT'!$AL$7:$AM$7,2,0)&amp;" "&amp;ROUNDUP('VG working'!F1794*HLOOKUP('Special Numbers_AT'!$AB$2,'Special Numbers_AT'!$AC$2:$AI$3,2,0),4)</f>
        <v>€ 0.5</v>
      </c>
      <c r="G1794" s="78" t="str">
        <f>VLOOKUP('Special Numbers_AT'!$AB$2,'Special Numbers_AT'!$AL$7:$AM$7,2,0)&amp;" "&amp;ROUNDUP('VG working'!G1794*HLOOKUP('Special Numbers_AT'!$AB$2,'Special Numbers_AT'!$AC$2:$AI$3,2,0),4)</f>
        <v>€ 0.5</v>
      </c>
    </row>
    <row r="1795" spans="2:7" hidden="1" x14ac:dyDescent="0.35">
      <c r="B1795" s="78" t="s">
        <v>767</v>
      </c>
      <c r="C1795" s="77" t="s">
        <v>28</v>
      </c>
      <c r="D1795" s="77" t="s">
        <v>2845</v>
      </c>
      <c r="E1795" s="77" t="s">
        <v>2846</v>
      </c>
      <c r="F1795" s="78" t="str">
        <f>VLOOKUP('Special Numbers_AT'!$AB$2,'Special Numbers_AT'!$AL$7:$AM$7,2,0)&amp;" "&amp;ROUNDUP('VG working'!F1795*HLOOKUP('Special Numbers_AT'!$AB$2,'Special Numbers_AT'!$AC$2:$AI$3,2,0),4)</f>
        <v>€ 0.5</v>
      </c>
      <c r="G1795" s="78" t="str">
        <f>VLOOKUP('Special Numbers_AT'!$AB$2,'Special Numbers_AT'!$AL$7:$AM$7,2,0)&amp;" "&amp;ROUNDUP('VG working'!G1795*HLOOKUP('Special Numbers_AT'!$AB$2,'Special Numbers_AT'!$AC$2:$AI$3,2,0),4)</f>
        <v>€ 0.5</v>
      </c>
    </row>
    <row r="1796" spans="2:7" hidden="1" x14ac:dyDescent="0.35">
      <c r="B1796" s="78" t="s">
        <v>767</v>
      </c>
      <c r="C1796" s="77" t="s">
        <v>28</v>
      </c>
      <c r="D1796" s="77" t="s">
        <v>2847</v>
      </c>
      <c r="E1796" s="77" t="s">
        <v>2848</v>
      </c>
      <c r="F1796" s="78" t="str">
        <f>VLOOKUP('Special Numbers_AT'!$AB$2,'Special Numbers_AT'!$AL$7:$AM$7,2,0)&amp;" "&amp;ROUNDUP('VG working'!F1796*HLOOKUP('Special Numbers_AT'!$AB$2,'Special Numbers_AT'!$AC$2:$AI$3,2,0),4)</f>
        <v>€ 0.5</v>
      </c>
      <c r="G1796" s="78" t="str">
        <f>VLOOKUP('Special Numbers_AT'!$AB$2,'Special Numbers_AT'!$AL$7:$AM$7,2,0)&amp;" "&amp;ROUNDUP('VG working'!G1796*HLOOKUP('Special Numbers_AT'!$AB$2,'Special Numbers_AT'!$AC$2:$AI$3,2,0),4)</f>
        <v>€ 0.5</v>
      </c>
    </row>
    <row r="1797" spans="2:7" hidden="1" x14ac:dyDescent="0.35">
      <c r="B1797" s="78" t="s">
        <v>1802</v>
      </c>
      <c r="C1797" s="77" t="s">
        <v>28</v>
      </c>
      <c r="D1797" s="77" t="s">
        <v>1928</v>
      </c>
      <c r="E1797" s="77" t="s">
        <v>1929</v>
      </c>
      <c r="F1797" s="78" t="str">
        <f>VLOOKUP('Special Numbers_AT'!$AB$2,'Special Numbers_AT'!$AL$7:$AM$7,2,0)&amp;" "&amp;ROUNDUP('VG working'!F1797*HLOOKUP('Special Numbers_AT'!$AB$2,'Special Numbers_AT'!$AC$2:$AI$3,2,0),4)</f>
        <v>€ 0.5834</v>
      </c>
      <c r="G1797" s="78" t="str">
        <f>VLOOKUP('Special Numbers_AT'!$AB$2,'Special Numbers_AT'!$AL$7:$AM$7,2,0)&amp;" "&amp;ROUNDUP('VG working'!G1797*HLOOKUP('Special Numbers_AT'!$AB$2,'Special Numbers_AT'!$AC$2:$AI$3,2,0),4)</f>
        <v>€ 0.5834</v>
      </c>
    </row>
    <row r="1798" spans="2:7" hidden="1" x14ac:dyDescent="0.35">
      <c r="B1798" s="78" t="s">
        <v>1802</v>
      </c>
      <c r="C1798" s="77" t="s">
        <v>28</v>
      </c>
      <c r="D1798" s="77" t="s">
        <v>1930</v>
      </c>
      <c r="E1798" s="77" t="s">
        <v>1931</v>
      </c>
      <c r="F1798" s="78" t="str">
        <f>VLOOKUP('Special Numbers_AT'!$AB$2,'Special Numbers_AT'!$AL$7:$AM$7,2,0)&amp;" "&amp;ROUNDUP('VG working'!F1798*HLOOKUP('Special Numbers_AT'!$AB$2,'Special Numbers_AT'!$AC$2:$AI$3,2,0),4)</f>
        <v>€ 0.5834</v>
      </c>
      <c r="G1798" s="78" t="str">
        <f>VLOOKUP('Special Numbers_AT'!$AB$2,'Special Numbers_AT'!$AL$7:$AM$7,2,0)&amp;" "&amp;ROUNDUP('VG working'!G1798*HLOOKUP('Special Numbers_AT'!$AB$2,'Special Numbers_AT'!$AC$2:$AI$3,2,0),4)</f>
        <v>€ 0.5834</v>
      </c>
    </row>
    <row r="1799" spans="2:7" hidden="1" x14ac:dyDescent="0.35">
      <c r="B1799" s="78" t="s">
        <v>1802</v>
      </c>
      <c r="C1799" s="77" t="s">
        <v>28</v>
      </c>
      <c r="D1799" s="77" t="s">
        <v>2849</v>
      </c>
      <c r="E1799" s="77" t="s">
        <v>2850</v>
      </c>
      <c r="F1799" s="78" t="str">
        <f>VLOOKUP('Special Numbers_AT'!$AB$2,'Special Numbers_AT'!$AL$7:$AM$7,2,0)&amp;" "&amp;ROUNDUP('VG working'!F1799*HLOOKUP('Special Numbers_AT'!$AB$2,'Special Numbers_AT'!$AC$2:$AI$3,2,0),4)</f>
        <v>€ 0.5834</v>
      </c>
      <c r="G1799" s="78" t="str">
        <f>VLOOKUP('Special Numbers_AT'!$AB$2,'Special Numbers_AT'!$AL$7:$AM$7,2,0)&amp;" "&amp;ROUNDUP('VG working'!G1799*HLOOKUP('Special Numbers_AT'!$AB$2,'Special Numbers_AT'!$AC$2:$AI$3,2,0),4)</f>
        <v>€ 0.5834</v>
      </c>
    </row>
    <row r="1800" spans="2:7" hidden="1" x14ac:dyDescent="0.35">
      <c r="B1800" s="78" t="s">
        <v>1802</v>
      </c>
      <c r="C1800" s="77" t="s">
        <v>28</v>
      </c>
      <c r="D1800" s="77" t="s">
        <v>2851</v>
      </c>
      <c r="E1800" s="77" t="s">
        <v>2852</v>
      </c>
      <c r="F1800" s="78" t="str">
        <f>VLOOKUP('Special Numbers_AT'!$AB$2,'Special Numbers_AT'!$AL$7:$AM$7,2,0)&amp;" "&amp;ROUNDUP('VG working'!F1800*HLOOKUP('Special Numbers_AT'!$AB$2,'Special Numbers_AT'!$AC$2:$AI$3,2,0),4)</f>
        <v>€ 0.5834</v>
      </c>
      <c r="G1800" s="78" t="str">
        <f>VLOOKUP('Special Numbers_AT'!$AB$2,'Special Numbers_AT'!$AL$7:$AM$7,2,0)&amp;" "&amp;ROUNDUP('VG working'!G1800*HLOOKUP('Special Numbers_AT'!$AB$2,'Special Numbers_AT'!$AC$2:$AI$3,2,0),4)</f>
        <v>€ 0.5834</v>
      </c>
    </row>
    <row r="1801" spans="2:7" hidden="1" x14ac:dyDescent="0.35">
      <c r="B1801" s="78" t="s">
        <v>1802</v>
      </c>
      <c r="C1801" s="77" t="s">
        <v>28</v>
      </c>
      <c r="D1801" s="77" t="s">
        <v>2853</v>
      </c>
      <c r="E1801" s="77" t="s">
        <v>2854</v>
      </c>
      <c r="F1801" s="78" t="str">
        <f>VLOOKUP('Special Numbers_AT'!$AB$2,'Special Numbers_AT'!$AL$7:$AM$7,2,0)&amp;" "&amp;ROUNDUP('VG working'!F1801*HLOOKUP('Special Numbers_AT'!$AB$2,'Special Numbers_AT'!$AC$2:$AI$3,2,0),4)</f>
        <v>€ 0.5834</v>
      </c>
      <c r="G1801" s="78" t="str">
        <f>VLOOKUP('Special Numbers_AT'!$AB$2,'Special Numbers_AT'!$AL$7:$AM$7,2,0)&amp;" "&amp;ROUNDUP('VG working'!G1801*HLOOKUP('Special Numbers_AT'!$AB$2,'Special Numbers_AT'!$AC$2:$AI$3,2,0),4)</f>
        <v>€ 0.5834</v>
      </c>
    </row>
    <row r="1802" spans="2:7" hidden="1" x14ac:dyDescent="0.35">
      <c r="B1802" s="78" t="s">
        <v>1802</v>
      </c>
      <c r="C1802" s="77" t="s">
        <v>28</v>
      </c>
      <c r="D1802" s="77" t="s">
        <v>2855</v>
      </c>
      <c r="E1802" s="77" t="s">
        <v>1957</v>
      </c>
      <c r="F1802" s="78" t="str">
        <f>VLOOKUP('Special Numbers_AT'!$AB$2,'Special Numbers_AT'!$AL$7:$AM$7,2,0)&amp;" "&amp;ROUNDUP('VG working'!F1802*HLOOKUP('Special Numbers_AT'!$AB$2,'Special Numbers_AT'!$AC$2:$AI$3,2,0),4)</f>
        <v>€ 0.5834</v>
      </c>
      <c r="G1802" s="78" t="str">
        <f>VLOOKUP('Special Numbers_AT'!$AB$2,'Special Numbers_AT'!$AL$7:$AM$7,2,0)&amp;" "&amp;ROUNDUP('VG working'!G1802*HLOOKUP('Special Numbers_AT'!$AB$2,'Special Numbers_AT'!$AC$2:$AI$3,2,0),4)</f>
        <v>€ 0.5834</v>
      </c>
    </row>
    <row r="1803" spans="2:7" hidden="1" x14ac:dyDescent="0.35">
      <c r="B1803" s="78" t="s">
        <v>1802</v>
      </c>
      <c r="C1803" s="77" t="s">
        <v>28</v>
      </c>
      <c r="D1803" s="77" t="s">
        <v>1960</v>
      </c>
      <c r="E1803" s="77" t="s">
        <v>1961</v>
      </c>
      <c r="F1803" s="78" t="str">
        <f>VLOOKUP('Special Numbers_AT'!$AB$2,'Special Numbers_AT'!$AL$7:$AM$7,2,0)&amp;" "&amp;ROUNDUP('VG working'!F1803*HLOOKUP('Special Numbers_AT'!$AB$2,'Special Numbers_AT'!$AC$2:$AI$3,2,0),4)</f>
        <v>€ 0.5834</v>
      </c>
      <c r="G1803" s="78" t="str">
        <f>VLOOKUP('Special Numbers_AT'!$AB$2,'Special Numbers_AT'!$AL$7:$AM$7,2,0)&amp;" "&amp;ROUNDUP('VG working'!G1803*HLOOKUP('Special Numbers_AT'!$AB$2,'Special Numbers_AT'!$AC$2:$AI$3,2,0),4)</f>
        <v>€ 0.5834</v>
      </c>
    </row>
    <row r="1804" spans="2:7" hidden="1" x14ac:dyDescent="0.35">
      <c r="B1804" s="78" t="s">
        <v>1803</v>
      </c>
      <c r="C1804" s="77" t="s">
        <v>28</v>
      </c>
      <c r="D1804" s="77" t="s">
        <v>1969</v>
      </c>
      <c r="E1804" s="77" t="s">
        <v>1970</v>
      </c>
      <c r="F1804" s="78" t="str">
        <f>VLOOKUP('Special Numbers_AT'!$AB$2,'Special Numbers_AT'!$AL$7:$AM$7,2,0)&amp;" "&amp;ROUNDUP('VG working'!F1804*HLOOKUP('Special Numbers_AT'!$AB$2,'Special Numbers_AT'!$AC$2:$AI$3,2,0),4)</f>
        <v>€ 0.6667</v>
      </c>
      <c r="G1804" s="78" t="str">
        <f>VLOOKUP('Special Numbers_AT'!$AB$2,'Special Numbers_AT'!$AL$7:$AM$7,2,0)&amp;" "&amp;ROUNDUP('VG working'!G1804*HLOOKUP('Special Numbers_AT'!$AB$2,'Special Numbers_AT'!$AC$2:$AI$3,2,0),4)</f>
        <v>€ 0.6667</v>
      </c>
    </row>
    <row r="1805" spans="2:7" hidden="1" x14ac:dyDescent="0.35">
      <c r="B1805" s="78" t="s">
        <v>1803</v>
      </c>
      <c r="C1805" s="77" t="s">
        <v>28</v>
      </c>
      <c r="D1805" s="77" t="s">
        <v>2856</v>
      </c>
      <c r="E1805" s="77" t="s">
        <v>2857</v>
      </c>
      <c r="F1805" s="78" t="str">
        <f>VLOOKUP('Special Numbers_AT'!$AB$2,'Special Numbers_AT'!$AL$7:$AM$7,2,0)&amp;" "&amp;ROUNDUP('VG working'!F1805*HLOOKUP('Special Numbers_AT'!$AB$2,'Special Numbers_AT'!$AC$2:$AI$3,2,0),4)</f>
        <v>€ 0.6667</v>
      </c>
      <c r="G1805" s="78" t="str">
        <f>VLOOKUP('Special Numbers_AT'!$AB$2,'Special Numbers_AT'!$AL$7:$AM$7,2,0)&amp;" "&amp;ROUNDUP('VG working'!G1805*HLOOKUP('Special Numbers_AT'!$AB$2,'Special Numbers_AT'!$AC$2:$AI$3,2,0),4)</f>
        <v>€ 0.6667</v>
      </c>
    </row>
    <row r="1806" spans="2:7" hidden="1" x14ac:dyDescent="0.35">
      <c r="B1806" s="78" t="s">
        <v>1803</v>
      </c>
      <c r="C1806" s="77" t="s">
        <v>28</v>
      </c>
      <c r="D1806" s="77" t="s">
        <v>1973</v>
      </c>
      <c r="E1806" s="77" t="s">
        <v>1974</v>
      </c>
      <c r="F1806" s="78" t="str">
        <f>VLOOKUP('Special Numbers_AT'!$AB$2,'Special Numbers_AT'!$AL$7:$AM$7,2,0)&amp;" "&amp;ROUNDUP('VG working'!F1806*HLOOKUP('Special Numbers_AT'!$AB$2,'Special Numbers_AT'!$AC$2:$AI$3,2,0),4)</f>
        <v>€ 0.6667</v>
      </c>
      <c r="G1806" s="78" t="str">
        <f>VLOOKUP('Special Numbers_AT'!$AB$2,'Special Numbers_AT'!$AL$7:$AM$7,2,0)&amp;" "&amp;ROUNDUP('VG working'!G1806*HLOOKUP('Special Numbers_AT'!$AB$2,'Special Numbers_AT'!$AC$2:$AI$3,2,0),4)</f>
        <v>€ 0.6667</v>
      </c>
    </row>
    <row r="1807" spans="2:7" hidden="1" x14ac:dyDescent="0.35">
      <c r="B1807" s="78" t="s">
        <v>1803</v>
      </c>
      <c r="C1807" s="77" t="s">
        <v>28</v>
      </c>
      <c r="D1807" s="77" t="s">
        <v>1979</v>
      </c>
      <c r="E1807" s="77" t="s">
        <v>1980</v>
      </c>
      <c r="F1807" s="78" t="str">
        <f>VLOOKUP('Special Numbers_AT'!$AB$2,'Special Numbers_AT'!$AL$7:$AM$7,2,0)&amp;" "&amp;ROUNDUP('VG working'!F1807*HLOOKUP('Special Numbers_AT'!$AB$2,'Special Numbers_AT'!$AC$2:$AI$3,2,0),4)</f>
        <v>€ 0.6667</v>
      </c>
      <c r="G1807" s="78" t="str">
        <f>VLOOKUP('Special Numbers_AT'!$AB$2,'Special Numbers_AT'!$AL$7:$AM$7,2,0)&amp;" "&amp;ROUNDUP('VG working'!G1807*HLOOKUP('Special Numbers_AT'!$AB$2,'Special Numbers_AT'!$AC$2:$AI$3,2,0),4)</f>
        <v>€ 0.6667</v>
      </c>
    </row>
    <row r="1808" spans="2:7" hidden="1" x14ac:dyDescent="0.35">
      <c r="B1808" s="78" t="s">
        <v>1804</v>
      </c>
      <c r="C1808" s="77" t="s">
        <v>28</v>
      </c>
      <c r="D1808" s="77" t="s">
        <v>868</v>
      </c>
      <c r="E1808" s="77" t="s">
        <v>869</v>
      </c>
      <c r="F1808" s="78" t="str">
        <f>VLOOKUP('Special Numbers_AT'!$AB$2,'Special Numbers_AT'!$AL$7:$AM$7,2,0)&amp;" "&amp;ROUNDUP('VG working'!F1808*HLOOKUP('Special Numbers_AT'!$AB$2,'Special Numbers_AT'!$AC$2:$AI$3,2,0),4)</f>
        <v>€ 0.75</v>
      </c>
      <c r="G1808" s="78" t="str">
        <f>VLOOKUP('Special Numbers_AT'!$AB$2,'Special Numbers_AT'!$AL$7:$AM$7,2,0)&amp;" "&amp;ROUNDUP('VG working'!G1808*HLOOKUP('Special Numbers_AT'!$AB$2,'Special Numbers_AT'!$AC$2:$AI$3,2,0),4)</f>
        <v>€ 0.75</v>
      </c>
    </row>
    <row r="1809" spans="2:7" hidden="1" x14ac:dyDescent="0.35">
      <c r="B1809" s="78" t="s">
        <v>1804</v>
      </c>
      <c r="C1809" s="77" t="s">
        <v>28</v>
      </c>
      <c r="D1809" s="77" t="s">
        <v>2858</v>
      </c>
      <c r="E1809" s="77" t="s">
        <v>2859</v>
      </c>
      <c r="F1809" s="78" t="str">
        <f>VLOOKUP('Special Numbers_AT'!$AB$2,'Special Numbers_AT'!$AL$7:$AM$7,2,0)&amp;" "&amp;ROUNDUP('VG working'!F1809*HLOOKUP('Special Numbers_AT'!$AB$2,'Special Numbers_AT'!$AC$2:$AI$3,2,0),4)</f>
        <v>€ 0.75</v>
      </c>
      <c r="G1809" s="78" t="str">
        <f>VLOOKUP('Special Numbers_AT'!$AB$2,'Special Numbers_AT'!$AL$7:$AM$7,2,0)&amp;" "&amp;ROUNDUP('VG working'!G1809*HLOOKUP('Special Numbers_AT'!$AB$2,'Special Numbers_AT'!$AC$2:$AI$3,2,0),4)</f>
        <v>€ 0.75</v>
      </c>
    </row>
    <row r="1810" spans="2:7" hidden="1" x14ac:dyDescent="0.35">
      <c r="B1810" s="78" t="s">
        <v>1804</v>
      </c>
      <c r="C1810" s="77" t="s">
        <v>28</v>
      </c>
      <c r="D1810" s="77" t="s">
        <v>2860</v>
      </c>
      <c r="E1810" s="77" t="s">
        <v>2861</v>
      </c>
      <c r="F1810" s="78" t="str">
        <f>VLOOKUP('Special Numbers_AT'!$AB$2,'Special Numbers_AT'!$AL$7:$AM$7,2,0)&amp;" "&amp;ROUNDUP('VG working'!F1810*HLOOKUP('Special Numbers_AT'!$AB$2,'Special Numbers_AT'!$AC$2:$AI$3,2,0),4)</f>
        <v>€ 0.75</v>
      </c>
      <c r="G1810" s="78" t="str">
        <f>VLOOKUP('Special Numbers_AT'!$AB$2,'Special Numbers_AT'!$AL$7:$AM$7,2,0)&amp;" "&amp;ROUNDUP('VG working'!G1810*HLOOKUP('Special Numbers_AT'!$AB$2,'Special Numbers_AT'!$AC$2:$AI$3,2,0),4)</f>
        <v>€ 0.75</v>
      </c>
    </row>
    <row r="1811" spans="2:7" hidden="1" x14ac:dyDescent="0.35">
      <c r="B1811" s="78" t="s">
        <v>1804</v>
      </c>
      <c r="C1811" s="77" t="s">
        <v>28</v>
      </c>
      <c r="D1811" s="77" t="s">
        <v>2862</v>
      </c>
      <c r="E1811" s="77" t="s">
        <v>2863</v>
      </c>
      <c r="F1811" s="78" t="str">
        <f>VLOOKUP('Special Numbers_AT'!$AB$2,'Special Numbers_AT'!$AL$7:$AM$7,2,0)&amp;" "&amp;ROUNDUP('VG working'!F1811*HLOOKUP('Special Numbers_AT'!$AB$2,'Special Numbers_AT'!$AC$2:$AI$3,2,0),4)</f>
        <v>€ 0.75</v>
      </c>
      <c r="G1811" s="78" t="str">
        <f>VLOOKUP('Special Numbers_AT'!$AB$2,'Special Numbers_AT'!$AL$7:$AM$7,2,0)&amp;" "&amp;ROUNDUP('VG working'!G1811*HLOOKUP('Special Numbers_AT'!$AB$2,'Special Numbers_AT'!$AC$2:$AI$3,2,0),4)</f>
        <v>€ 0.75</v>
      </c>
    </row>
    <row r="1812" spans="2:7" hidden="1" x14ac:dyDescent="0.35">
      <c r="B1812" s="78" t="s">
        <v>1805</v>
      </c>
      <c r="C1812" s="77" t="s">
        <v>28</v>
      </c>
      <c r="D1812" s="77" t="s">
        <v>874</v>
      </c>
      <c r="E1812" s="77" t="s">
        <v>876</v>
      </c>
      <c r="F1812" s="78" t="str">
        <f>VLOOKUP('Special Numbers_AT'!$AB$2,'Special Numbers_AT'!$AL$7:$AM$7,2,0)&amp;" "&amp;ROUNDUP('VG working'!F1812*HLOOKUP('Special Numbers_AT'!$AB$2,'Special Numbers_AT'!$AC$2:$AI$3,2,0),4)</f>
        <v>€ 0.8334</v>
      </c>
      <c r="G1812" s="78" t="str">
        <f>VLOOKUP('Special Numbers_AT'!$AB$2,'Special Numbers_AT'!$AL$7:$AM$7,2,0)&amp;" "&amp;ROUNDUP('VG working'!G1812*HLOOKUP('Special Numbers_AT'!$AB$2,'Special Numbers_AT'!$AC$2:$AI$3,2,0),4)</f>
        <v>€ 0.8334</v>
      </c>
    </row>
    <row r="1813" spans="2:7" hidden="1" x14ac:dyDescent="0.35">
      <c r="B1813" s="78" t="s">
        <v>1805</v>
      </c>
      <c r="C1813" s="77" t="s">
        <v>28</v>
      </c>
      <c r="D1813" s="77" t="s">
        <v>1997</v>
      </c>
      <c r="E1813" s="77" t="s">
        <v>1998</v>
      </c>
      <c r="F1813" s="78" t="str">
        <f>VLOOKUP('Special Numbers_AT'!$AB$2,'Special Numbers_AT'!$AL$7:$AM$7,2,0)&amp;" "&amp;ROUNDUP('VG working'!F1813*HLOOKUP('Special Numbers_AT'!$AB$2,'Special Numbers_AT'!$AC$2:$AI$3,2,0),4)</f>
        <v>€ 0.8334</v>
      </c>
      <c r="G1813" s="78" t="str">
        <f>VLOOKUP('Special Numbers_AT'!$AB$2,'Special Numbers_AT'!$AL$7:$AM$7,2,0)&amp;" "&amp;ROUNDUP('VG working'!G1813*HLOOKUP('Special Numbers_AT'!$AB$2,'Special Numbers_AT'!$AC$2:$AI$3,2,0),4)</f>
        <v>€ 0.8334</v>
      </c>
    </row>
    <row r="1814" spans="2:7" hidden="1" x14ac:dyDescent="0.35">
      <c r="B1814" s="78" t="s">
        <v>1805</v>
      </c>
      <c r="C1814" s="77" t="s">
        <v>28</v>
      </c>
      <c r="D1814" s="77" t="s">
        <v>2864</v>
      </c>
      <c r="E1814" s="77" t="s">
        <v>2865</v>
      </c>
      <c r="F1814" s="78" t="str">
        <f>VLOOKUP('Special Numbers_AT'!$AB$2,'Special Numbers_AT'!$AL$7:$AM$7,2,0)&amp;" "&amp;ROUNDUP('VG working'!F1814*HLOOKUP('Special Numbers_AT'!$AB$2,'Special Numbers_AT'!$AC$2:$AI$3,2,0),4)</f>
        <v>€ 0.8334</v>
      </c>
      <c r="G1814" s="78" t="str">
        <f>VLOOKUP('Special Numbers_AT'!$AB$2,'Special Numbers_AT'!$AL$7:$AM$7,2,0)&amp;" "&amp;ROUNDUP('VG working'!G1814*HLOOKUP('Special Numbers_AT'!$AB$2,'Special Numbers_AT'!$AC$2:$AI$3,2,0),4)</f>
        <v>€ 0.8334</v>
      </c>
    </row>
    <row r="1815" spans="2:7" hidden="1" x14ac:dyDescent="0.35">
      <c r="B1815" s="78" t="s">
        <v>1805</v>
      </c>
      <c r="C1815" s="77" t="s">
        <v>28</v>
      </c>
      <c r="D1815" s="77" t="s">
        <v>1999</v>
      </c>
      <c r="E1815" s="77" t="s">
        <v>2000</v>
      </c>
      <c r="F1815" s="78" t="str">
        <f>VLOOKUP('Special Numbers_AT'!$AB$2,'Special Numbers_AT'!$AL$7:$AM$7,2,0)&amp;" "&amp;ROUNDUP('VG working'!F1815*HLOOKUP('Special Numbers_AT'!$AB$2,'Special Numbers_AT'!$AC$2:$AI$3,2,0),4)</f>
        <v>€ 0.8334</v>
      </c>
      <c r="G1815" s="78" t="str">
        <f>VLOOKUP('Special Numbers_AT'!$AB$2,'Special Numbers_AT'!$AL$7:$AM$7,2,0)&amp;" "&amp;ROUNDUP('VG working'!G1815*HLOOKUP('Special Numbers_AT'!$AB$2,'Special Numbers_AT'!$AC$2:$AI$3,2,0),4)</f>
        <v>€ 0.8334</v>
      </c>
    </row>
    <row r="1816" spans="2:7" hidden="1" x14ac:dyDescent="0.35">
      <c r="B1816" s="78" t="s">
        <v>1805</v>
      </c>
      <c r="C1816" s="77" t="s">
        <v>28</v>
      </c>
      <c r="D1816" s="77" t="s">
        <v>2001</v>
      </c>
      <c r="E1816" s="77" t="s">
        <v>2002</v>
      </c>
      <c r="F1816" s="78" t="str">
        <f>VLOOKUP('Special Numbers_AT'!$AB$2,'Special Numbers_AT'!$AL$7:$AM$7,2,0)&amp;" "&amp;ROUNDUP('VG working'!F1816*HLOOKUP('Special Numbers_AT'!$AB$2,'Special Numbers_AT'!$AC$2:$AI$3,2,0),4)</f>
        <v>€ 0.8334</v>
      </c>
      <c r="G1816" s="78" t="str">
        <f>VLOOKUP('Special Numbers_AT'!$AB$2,'Special Numbers_AT'!$AL$7:$AM$7,2,0)&amp;" "&amp;ROUNDUP('VG working'!G1816*HLOOKUP('Special Numbers_AT'!$AB$2,'Special Numbers_AT'!$AC$2:$AI$3,2,0),4)</f>
        <v>€ 0.8334</v>
      </c>
    </row>
    <row r="1817" spans="2:7" hidden="1" x14ac:dyDescent="0.35">
      <c r="B1817" s="78" t="s">
        <v>1805</v>
      </c>
      <c r="C1817" s="77" t="s">
        <v>28</v>
      </c>
      <c r="D1817" s="77" t="s">
        <v>2866</v>
      </c>
      <c r="E1817" s="77" t="s">
        <v>2866</v>
      </c>
      <c r="F1817" s="78" t="str">
        <f>VLOOKUP('Special Numbers_AT'!$AB$2,'Special Numbers_AT'!$AL$7:$AM$7,2,0)&amp;" "&amp;ROUNDUP('VG working'!F1817*HLOOKUP('Special Numbers_AT'!$AB$2,'Special Numbers_AT'!$AC$2:$AI$3,2,0),4)</f>
        <v>€ 0.8334</v>
      </c>
      <c r="G1817" s="78" t="str">
        <f>VLOOKUP('Special Numbers_AT'!$AB$2,'Special Numbers_AT'!$AL$7:$AM$7,2,0)&amp;" "&amp;ROUNDUP('VG working'!G1817*HLOOKUP('Special Numbers_AT'!$AB$2,'Special Numbers_AT'!$AC$2:$AI$3,2,0),4)</f>
        <v>€ 0.8334</v>
      </c>
    </row>
    <row r="1818" spans="2:7" hidden="1" x14ac:dyDescent="0.35">
      <c r="B1818" s="78" t="s">
        <v>1805</v>
      </c>
      <c r="C1818" s="77" t="s">
        <v>28</v>
      </c>
      <c r="D1818" s="77" t="s">
        <v>187</v>
      </c>
      <c r="E1818" s="77" t="s">
        <v>188</v>
      </c>
      <c r="F1818" s="78" t="str">
        <f>VLOOKUP('Special Numbers_AT'!$AB$2,'Special Numbers_AT'!$AL$7:$AM$7,2,0)&amp;" "&amp;ROUNDUP('VG working'!F1818*HLOOKUP('Special Numbers_AT'!$AB$2,'Special Numbers_AT'!$AC$2:$AI$3,2,0),4)</f>
        <v>€ 0.8334</v>
      </c>
      <c r="G1818" s="78" t="str">
        <f>VLOOKUP('Special Numbers_AT'!$AB$2,'Special Numbers_AT'!$AL$7:$AM$7,2,0)&amp;" "&amp;ROUNDUP('VG working'!G1818*HLOOKUP('Special Numbers_AT'!$AB$2,'Special Numbers_AT'!$AC$2:$AI$3,2,0),4)</f>
        <v>€ 0.8334</v>
      </c>
    </row>
    <row r="1819" spans="2:7" hidden="1" x14ac:dyDescent="0.35">
      <c r="B1819" s="78" t="s">
        <v>1805</v>
      </c>
      <c r="C1819" s="77" t="s">
        <v>28</v>
      </c>
      <c r="D1819" s="77" t="s">
        <v>2867</v>
      </c>
      <c r="E1819" s="77" t="s">
        <v>2868</v>
      </c>
      <c r="F1819" s="78" t="str">
        <f>VLOOKUP('Special Numbers_AT'!$AB$2,'Special Numbers_AT'!$AL$7:$AM$7,2,0)&amp;" "&amp;ROUNDUP('VG working'!F1819*HLOOKUP('Special Numbers_AT'!$AB$2,'Special Numbers_AT'!$AC$2:$AI$3,2,0),4)</f>
        <v>€ 0.8334</v>
      </c>
      <c r="G1819" s="78" t="str">
        <f>VLOOKUP('Special Numbers_AT'!$AB$2,'Special Numbers_AT'!$AL$7:$AM$7,2,0)&amp;" "&amp;ROUNDUP('VG working'!G1819*HLOOKUP('Special Numbers_AT'!$AB$2,'Special Numbers_AT'!$AC$2:$AI$3,2,0),4)</f>
        <v>€ 0.8334</v>
      </c>
    </row>
    <row r="1820" spans="2:7" hidden="1" x14ac:dyDescent="0.35">
      <c r="B1820" s="78" t="s">
        <v>1806</v>
      </c>
      <c r="C1820" s="77" t="s">
        <v>28</v>
      </c>
      <c r="D1820" s="77" t="s">
        <v>238</v>
      </c>
      <c r="E1820" s="77" t="s">
        <v>973</v>
      </c>
      <c r="F1820" s="78" t="str">
        <f>VLOOKUP('Special Numbers_AT'!$AB$2,'Special Numbers_AT'!$AL$7:$AM$7,2,0)&amp;" "&amp;ROUNDUP('VG working'!F1820*HLOOKUP('Special Numbers_AT'!$AB$2,'Special Numbers_AT'!$AC$2:$AI$3,2,0),4)</f>
        <v>€ 1.6667</v>
      </c>
      <c r="G1820" s="78" t="str">
        <f>VLOOKUP('Special Numbers_AT'!$AB$2,'Special Numbers_AT'!$AL$7:$AM$7,2,0)&amp;" "&amp;ROUNDUP('VG working'!G1820*HLOOKUP('Special Numbers_AT'!$AB$2,'Special Numbers_AT'!$AC$2:$AI$3,2,0),4)</f>
        <v>€ 1.6667</v>
      </c>
    </row>
    <row r="1821" spans="2:7" hidden="1" x14ac:dyDescent="0.35">
      <c r="B1821" s="78" t="s">
        <v>1806</v>
      </c>
      <c r="C1821" s="77" t="s">
        <v>28</v>
      </c>
      <c r="D1821" s="77" t="s">
        <v>974</v>
      </c>
      <c r="E1821" s="77" t="s">
        <v>975</v>
      </c>
      <c r="F1821" s="78" t="str">
        <f>VLOOKUP('Special Numbers_AT'!$AB$2,'Special Numbers_AT'!$AL$7:$AM$7,2,0)&amp;" "&amp;ROUNDUP('VG working'!F1821*HLOOKUP('Special Numbers_AT'!$AB$2,'Special Numbers_AT'!$AC$2:$AI$3,2,0),4)</f>
        <v>€ 1.6667</v>
      </c>
      <c r="G1821" s="78" t="str">
        <f>VLOOKUP('Special Numbers_AT'!$AB$2,'Special Numbers_AT'!$AL$7:$AM$7,2,0)&amp;" "&amp;ROUNDUP('VG working'!G1821*HLOOKUP('Special Numbers_AT'!$AB$2,'Special Numbers_AT'!$AC$2:$AI$3,2,0),4)</f>
        <v>€ 1.6667</v>
      </c>
    </row>
    <row r="1822" spans="2:7" hidden="1" x14ac:dyDescent="0.35">
      <c r="B1822" s="78" t="s">
        <v>1806</v>
      </c>
      <c r="C1822" s="77" t="s">
        <v>28</v>
      </c>
      <c r="D1822" s="77" t="s">
        <v>976</v>
      </c>
      <c r="E1822" s="77" t="s">
        <v>977</v>
      </c>
      <c r="F1822" s="78" t="str">
        <f>VLOOKUP('Special Numbers_AT'!$AB$2,'Special Numbers_AT'!$AL$7:$AM$7,2,0)&amp;" "&amp;ROUNDUP('VG working'!F1822*HLOOKUP('Special Numbers_AT'!$AB$2,'Special Numbers_AT'!$AC$2:$AI$3,2,0),4)</f>
        <v>€ 1.6667</v>
      </c>
      <c r="G1822" s="78" t="str">
        <f>VLOOKUP('Special Numbers_AT'!$AB$2,'Special Numbers_AT'!$AL$7:$AM$7,2,0)&amp;" "&amp;ROUNDUP('VG working'!G1822*HLOOKUP('Special Numbers_AT'!$AB$2,'Special Numbers_AT'!$AC$2:$AI$3,2,0),4)</f>
        <v>€ 1.6667</v>
      </c>
    </row>
    <row r="1823" spans="2:7" hidden="1" x14ac:dyDescent="0.35">
      <c r="B1823" s="78" t="s">
        <v>1806</v>
      </c>
      <c r="C1823" s="77" t="s">
        <v>28</v>
      </c>
      <c r="D1823" s="77" t="s">
        <v>978</v>
      </c>
      <c r="E1823" s="77" t="s">
        <v>979</v>
      </c>
      <c r="F1823" s="78" t="str">
        <f>VLOOKUP('Special Numbers_AT'!$AB$2,'Special Numbers_AT'!$AL$7:$AM$7,2,0)&amp;" "&amp;ROUNDUP('VG working'!F1823*HLOOKUP('Special Numbers_AT'!$AB$2,'Special Numbers_AT'!$AC$2:$AI$3,2,0),4)</f>
        <v>€ 1.6667</v>
      </c>
      <c r="G1823" s="78" t="str">
        <f>VLOOKUP('Special Numbers_AT'!$AB$2,'Special Numbers_AT'!$AL$7:$AM$7,2,0)&amp;" "&amp;ROUNDUP('VG working'!G1823*HLOOKUP('Special Numbers_AT'!$AB$2,'Special Numbers_AT'!$AC$2:$AI$3,2,0),4)</f>
        <v>€ 1.6667</v>
      </c>
    </row>
    <row r="1824" spans="2:7" hidden="1" x14ac:dyDescent="0.35">
      <c r="B1824" s="78" t="s">
        <v>1806</v>
      </c>
      <c r="C1824" s="77" t="s">
        <v>28</v>
      </c>
      <c r="D1824" s="77" t="s">
        <v>980</v>
      </c>
      <c r="E1824" s="77" t="s">
        <v>981</v>
      </c>
      <c r="F1824" s="78" t="str">
        <f>VLOOKUP('Special Numbers_AT'!$AB$2,'Special Numbers_AT'!$AL$7:$AM$7,2,0)&amp;" "&amp;ROUNDUP('VG working'!F1824*HLOOKUP('Special Numbers_AT'!$AB$2,'Special Numbers_AT'!$AC$2:$AI$3,2,0),4)</f>
        <v>€ 1.6667</v>
      </c>
      <c r="G1824" s="78" t="str">
        <f>VLOOKUP('Special Numbers_AT'!$AB$2,'Special Numbers_AT'!$AL$7:$AM$7,2,0)&amp;" "&amp;ROUNDUP('VG working'!G1824*HLOOKUP('Special Numbers_AT'!$AB$2,'Special Numbers_AT'!$AC$2:$AI$3,2,0),4)</f>
        <v>€ 1.6667</v>
      </c>
    </row>
    <row r="1825" spans="2:7" hidden="1" x14ac:dyDescent="0.35">
      <c r="B1825" s="78" t="s">
        <v>1806</v>
      </c>
      <c r="C1825" s="77" t="s">
        <v>28</v>
      </c>
      <c r="D1825" s="77" t="s">
        <v>244</v>
      </c>
      <c r="E1825" s="77" t="s">
        <v>245</v>
      </c>
      <c r="F1825" s="78" t="str">
        <f>VLOOKUP('Special Numbers_AT'!$AB$2,'Special Numbers_AT'!$AL$7:$AM$7,2,0)&amp;" "&amp;ROUNDUP('VG working'!F1825*HLOOKUP('Special Numbers_AT'!$AB$2,'Special Numbers_AT'!$AC$2:$AI$3,2,0),4)</f>
        <v>€ 1.6667</v>
      </c>
      <c r="G1825" s="78" t="str">
        <f>VLOOKUP('Special Numbers_AT'!$AB$2,'Special Numbers_AT'!$AL$7:$AM$7,2,0)&amp;" "&amp;ROUNDUP('VG working'!G1825*HLOOKUP('Special Numbers_AT'!$AB$2,'Special Numbers_AT'!$AC$2:$AI$3,2,0),4)</f>
        <v>€ 1.6667</v>
      </c>
    </row>
    <row r="1826" spans="2:7" hidden="1" x14ac:dyDescent="0.35">
      <c r="B1826" s="78" t="s">
        <v>1806</v>
      </c>
      <c r="C1826" s="77" t="s">
        <v>28</v>
      </c>
      <c r="D1826" s="77" t="s">
        <v>246</v>
      </c>
      <c r="E1826" s="77" t="s">
        <v>247</v>
      </c>
      <c r="F1826" s="78" t="str">
        <f>VLOOKUP('Special Numbers_AT'!$AB$2,'Special Numbers_AT'!$AL$7:$AM$7,2,0)&amp;" "&amp;ROUNDUP('VG working'!F1826*HLOOKUP('Special Numbers_AT'!$AB$2,'Special Numbers_AT'!$AC$2:$AI$3,2,0),4)</f>
        <v>€ 1.6667</v>
      </c>
      <c r="G1826" s="78" t="str">
        <f>VLOOKUP('Special Numbers_AT'!$AB$2,'Special Numbers_AT'!$AL$7:$AM$7,2,0)&amp;" "&amp;ROUNDUP('VG working'!G1826*HLOOKUP('Special Numbers_AT'!$AB$2,'Special Numbers_AT'!$AC$2:$AI$3,2,0),4)</f>
        <v>€ 1.6667</v>
      </c>
    </row>
    <row r="1827" spans="2:7" hidden="1" x14ac:dyDescent="0.35">
      <c r="B1827" s="78" t="s">
        <v>1807</v>
      </c>
      <c r="C1827" s="77" t="s">
        <v>28</v>
      </c>
      <c r="D1827" s="77" t="s">
        <v>1057</v>
      </c>
      <c r="E1827" s="77" t="s">
        <v>1058</v>
      </c>
      <c r="F1827" s="78" t="str">
        <f>VLOOKUP('Special Numbers_AT'!$AB$2,'Special Numbers_AT'!$AL$7:$AM$7,2,0)&amp;" "&amp;ROUNDUP('VG working'!F1827*HLOOKUP('Special Numbers_AT'!$AB$2,'Special Numbers_AT'!$AC$2:$AI$3,2,0),4)</f>
        <v>€ 2.5</v>
      </c>
      <c r="G1827" s="78" t="str">
        <f>VLOOKUP('Special Numbers_AT'!$AB$2,'Special Numbers_AT'!$AL$7:$AM$7,2,0)&amp;" "&amp;ROUNDUP('VG working'!G1827*HLOOKUP('Special Numbers_AT'!$AB$2,'Special Numbers_AT'!$AC$2:$AI$3,2,0),4)</f>
        <v>€ 2.5</v>
      </c>
    </row>
    <row r="1828" spans="2:7" hidden="1" x14ac:dyDescent="0.35">
      <c r="B1828" s="78" t="s">
        <v>1807</v>
      </c>
      <c r="C1828" s="77" t="s">
        <v>28</v>
      </c>
      <c r="D1828" s="77" t="s">
        <v>375</v>
      </c>
      <c r="E1828" s="77" t="s">
        <v>376</v>
      </c>
      <c r="F1828" s="78" t="str">
        <f>VLOOKUP('Special Numbers_AT'!$AB$2,'Special Numbers_AT'!$AL$7:$AM$7,2,0)&amp;" "&amp;ROUNDUP('VG working'!F1828*HLOOKUP('Special Numbers_AT'!$AB$2,'Special Numbers_AT'!$AC$2:$AI$3,2,0),4)</f>
        <v>€ 2.5</v>
      </c>
      <c r="G1828" s="78" t="str">
        <f>VLOOKUP('Special Numbers_AT'!$AB$2,'Special Numbers_AT'!$AL$7:$AM$7,2,0)&amp;" "&amp;ROUNDUP('VG working'!G1828*HLOOKUP('Special Numbers_AT'!$AB$2,'Special Numbers_AT'!$AC$2:$AI$3,2,0),4)</f>
        <v>€ 2.5</v>
      </c>
    </row>
    <row r="1829" spans="2:7" hidden="1" x14ac:dyDescent="0.35">
      <c r="B1829" s="78" t="s">
        <v>1807</v>
      </c>
      <c r="C1829" s="77" t="s">
        <v>28</v>
      </c>
      <c r="D1829" s="77" t="s">
        <v>377</v>
      </c>
      <c r="E1829" s="77" t="s">
        <v>378</v>
      </c>
      <c r="F1829" s="78" t="str">
        <f>VLOOKUP('Special Numbers_AT'!$AB$2,'Special Numbers_AT'!$AL$7:$AM$7,2,0)&amp;" "&amp;ROUNDUP('VG working'!F1829*HLOOKUP('Special Numbers_AT'!$AB$2,'Special Numbers_AT'!$AC$2:$AI$3,2,0),4)</f>
        <v>€ 2.5</v>
      </c>
      <c r="G1829" s="78" t="str">
        <f>VLOOKUP('Special Numbers_AT'!$AB$2,'Special Numbers_AT'!$AL$7:$AM$7,2,0)&amp;" "&amp;ROUNDUP('VG working'!G1829*HLOOKUP('Special Numbers_AT'!$AB$2,'Special Numbers_AT'!$AC$2:$AI$3,2,0),4)</f>
        <v>€ 2.5</v>
      </c>
    </row>
    <row r="1830" spans="2:7" hidden="1" x14ac:dyDescent="0.35">
      <c r="B1830" s="78" t="s">
        <v>1807</v>
      </c>
      <c r="C1830" s="77" t="s">
        <v>28</v>
      </c>
      <c r="D1830" s="77" t="s">
        <v>379</v>
      </c>
      <c r="E1830" s="77" t="s">
        <v>380</v>
      </c>
      <c r="F1830" s="78" t="str">
        <f>VLOOKUP('Special Numbers_AT'!$AB$2,'Special Numbers_AT'!$AL$7:$AM$7,2,0)&amp;" "&amp;ROUNDUP('VG working'!F1830*HLOOKUP('Special Numbers_AT'!$AB$2,'Special Numbers_AT'!$AC$2:$AI$3,2,0),4)</f>
        <v>€ 2.5</v>
      </c>
      <c r="G1830" s="78" t="str">
        <f>VLOOKUP('Special Numbers_AT'!$AB$2,'Special Numbers_AT'!$AL$7:$AM$7,2,0)&amp;" "&amp;ROUNDUP('VG working'!G1830*HLOOKUP('Special Numbers_AT'!$AB$2,'Special Numbers_AT'!$AC$2:$AI$3,2,0),4)</f>
        <v>€ 2.5</v>
      </c>
    </row>
    <row r="1831" spans="2:7" hidden="1" x14ac:dyDescent="0.35">
      <c r="B1831" s="78" t="s">
        <v>1807</v>
      </c>
      <c r="C1831" s="77" t="s">
        <v>28</v>
      </c>
      <c r="D1831" s="77" t="s">
        <v>381</v>
      </c>
      <c r="E1831" s="77" t="s">
        <v>382</v>
      </c>
      <c r="F1831" s="78" t="str">
        <f>VLOOKUP('Special Numbers_AT'!$AB$2,'Special Numbers_AT'!$AL$7:$AM$7,2,0)&amp;" "&amp;ROUNDUP('VG working'!F1831*HLOOKUP('Special Numbers_AT'!$AB$2,'Special Numbers_AT'!$AC$2:$AI$3,2,0),4)</f>
        <v>€ 2.5</v>
      </c>
      <c r="G1831" s="78" t="str">
        <f>VLOOKUP('Special Numbers_AT'!$AB$2,'Special Numbers_AT'!$AL$7:$AM$7,2,0)&amp;" "&amp;ROUNDUP('VG working'!G1831*HLOOKUP('Special Numbers_AT'!$AB$2,'Special Numbers_AT'!$AC$2:$AI$3,2,0),4)</f>
        <v>€ 2.5</v>
      </c>
    </row>
    <row r="1832" spans="2:7" hidden="1" x14ac:dyDescent="0.35">
      <c r="B1832" s="78" t="s">
        <v>1807</v>
      </c>
      <c r="C1832" s="77" t="s">
        <v>28</v>
      </c>
      <c r="D1832" s="77" t="s">
        <v>383</v>
      </c>
      <c r="E1832" s="77" t="s">
        <v>384</v>
      </c>
      <c r="F1832" s="78" t="str">
        <f>VLOOKUP('Special Numbers_AT'!$AB$2,'Special Numbers_AT'!$AL$7:$AM$7,2,0)&amp;" "&amp;ROUNDUP('VG working'!F1832*HLOOKUP('Special Numbers_AT'!$AB$2,'Special Numbers_AT'!$AC$2:$AI$3,2,0),4)</f>
        <v>€ 2.5</v>
      </c>
      <c r="G1832" s="78" t="str">
        <f>VLOOKUP('Special Numbers_AT'!$AB$2,'Special Numbers_AT'!$AL$7:$AM$7,2,0)&amp;" "&amp;ROUNDUP('VG working'!G1832*HLOOKUP('Special Numbers_AT'!$AB$2,'Special Numbers_AT'!$AC$2:$AI$3,2,0),4)</f>
        <v>€ 2.5</v>
      </c>
    </row>
    <row r="1833" spans="2:7" hidden="1" x14ac:dyDescent="0.35">
      <c r="B1833" s="78" t="s">
        <v>1807</v>
      </c>
      <c r="C1833" s="77" t="s">
        <v>28</v>
      </c>
      <c r="D1833" s="77" t="s">
        <v>387</v>
      </c>
      <c r="E1833" s="77" t="s">
        <v>2032</v>
      </c>
      <c r="F1833" s="78" t="str">
        <f>VLOOKUP('Special Numbers_AT'!$AB$2,'Special Numbers_AT'!$AL$7:$AM$7,2,0)&amp;" "&amp;ROUNDUP('VG working'!F1833*HLOOKUP('Special Numbers_AT'!$AB$2,'Special Numbers_AT'!$AC$2:$AI$3,2,0),4)</f>
        <v>€ 2.5</v>
      </c>
      <c r="G1833" s="78" t="str">
        <f>VLOOKUP('Special Numbers_AT'!$AB$2,'Special Numbers_AT'!$AL$7:$AM$7,2,0)&amp;" "&amp;ROUNDUP('VG working'!G1833*HLOOKUP('Special Numbers_AT'!$AB$2,'Special Numbers_AT'!$AC$2:$AI$3,2,0),4)</f>
        <v>€ 2.5</v>
      </c>
    </row>
    <row r="1834" spans="2:7" hidden="1" x14ac:dyDescent="0.35">
      <c r="B1834" s="78" t="s">
        <v>1807</v>
      </c>
      <c r="C1834" s="77" t="s">
        <v>28</v>
      </c>
      <c r="D1834" s="77" t="s">
        <v>2869</v>
      </c>
      <c r="E1834" s="77" t="s">
        <v>2870</v>
      </c>
      <c r="F1834" s="78" t="str">
        <f>VLOOKUP('Special Numbers_AT'!$AB$2,'Special Numbers_AT'!$AL$7:$AM$7,2,0)&amp;" "&amp;ROUNDUP('VG working'!F1834*HLOOKUP('Special Numbers_AT'!$AB$2,'Special Numbers_AT'!$AC$2:$AI$3,2,0),4)</f>
        <v>€ 2.5</v>
      </c>
      <c r="G1834" s="78" t="str">
        <f>VLOOKUP('Special Numbers_AT'!$AB$2,'Special Numbers_AT'!$AL$7:$AM$7,2,0)&amp;" "&amp;ROUNDUP('VG working'!G1834*HLOOKUP('Special Numbers_AT'!$AB$2,'Special Numbers_AT'!$AC$2:$AI$3,2,0),4)</f>
        <v>€ 2.5</v>
      </c>
    </row>
    <row r="1835" spans="2:7" hidden="1" x14ac:dyDescent="0.35">
      <c r="B1835" s="78" t="s">
        <v>1808</v>
      </c>
      <c r="C1835" s="77" t="s">
        <v>28</v>
      </c>
      <c r="D1835" s="77" t="s">
        <v>451</v>
      </c>
      <c r="E1835" s="77" t="s">
        <v>2203</v>
      </c>
      <c r="F1835" s="78" t="str">
        <f>VLOOKUP('Special Numbers_AT'!$AB$2,'Special Numbers_AT'!$AL$7:$AM$7,2,0)&amp;" "&amp;ROUNDUP('VG working'!F1835*HLOOKUP('Special Numbers_AT'!$AB$2,'Special Numbers_AT'!$AC$2:$AI$3,2,0),4)</f>
        <v>€ 3.3334</v>
      </c>
      <c r="G1835" s="78" t="str">
        <f>VLOOKUP('Special Numbers_AT'!$AB$2,'Special Numbers_AT'!$AL$7:$AM$7,2,0)&amp;" "&amp;ROUNDUP('VG working'!G1835*HLOOKUP('Special Numbers_AT'!$AB$2,'Special Numbers_AT'!$AC$2:$AI$3,2,0),4)</f>
        <v>€ 3.3334</v>
      </c>
    </row>
    <row r="1836" spans="2:7" hidden="1" x14ac:dyDescent="0.35">
      <c r="B1836" s="78" t="s">
        <v>1808</v>
      </c>
      <c r="C1836" s="77" t="s">
        <v>28</v>
      </c>
      <c r="D1836" s="77" t="s">
        <v>2204</v>
      </c>
      <c r="E1836" s="77" t="s">
        <v>2205</v>
      </c>
      <c r="F1836" s="78" t="str">
        <f>VLOOKUP('Special Numbers_AT'!$AB$2,'Special Numbers_AT'!$AL$7:$AM$7,2,0)&amp;" "&amp;ROUNDUP('VG working'!F1836*HLOOKUP('Special Numbers_AT'!$AB$2,'Special Numbers_AT'!$AC$2:$AI$3,2,0),4)</f>
        <v>€ 3.3334</v>
      </c>
      <c r="G1836" s="78" t="str">
        <f>VLOOKUP('Special Numbers_AT'!$AB$2,'Special Numbers_AT'!$AL$7:$AM$7,2,0)&amp;" "&amp;ROUNDUP('VG working'!G1836*HLOOKUP('Special Numbers_AT'!$AB$2,'Special Numbers_AT'!$AC$2:$AI$3,2,0),4)</f>
        <v>€ 3.3334</v>
      </c>
    </row>
    <row r="1837" spans="2:7" hidden="1" x14ac:dyDescent="0.35">
      <c r="B1837" s="78" t="s">
        <v>1808</v>
      </c>
      <c r="C1837" s="77" t="s">
        <v>28</v>
      </c>
      <c r="D1837" s="77" t="s">
        <v>1157</v>
      </c>
      <c r="E1837" s="77" t="s">
        <v>1158</v>
      </c>
      <c r="F1837" s="78" t="str">
        <f>VLOOKUP('Special Numbers_AT'!$AB$2,'Special Numbers_AT'!$AL$7:$AM$7,2,0)&amp;" "&amp;ROUNDUP('VG working'!F1837*HLOOKUP('Special Numbers_AT'!$AB$2,'Special Numbers_AT'!$AC$2:$AI$3,2,0),4)</f>
        <v>€ 3.3334</v>
      </c>
      <c r="G1837" s="78" t="str">
        <f>VLOOKUP('Special Numbers_AT'!$AB$2,'Special Numbers_AT'!$AL$7:$AM$7,2,0)&amp;" "&amp;ROUNDUP('VG working'!G1837*HLOOKUP('Special Numbers_AT'!$AB$2,'Special Numbers_AT'!$AC$2:$AI$3,2,0),4)</f>
        <v>€ 3.3334</v>
      </c>
    </row>
    <row r="1838" spans="2:7" hidden="1" x14ac:dyDescent="0.35">
      <c r="B1838" s="78" t="s">
        <v>1808</v>
      </c>
      <c r="C1838" s="77" t="s">
        <v>28</v>
      </c>
      <c r="D1838" s="77" t="s">
        <v>1159</v>
      </c>
      <c r="E1838" s="77" t="s">
        <v>1160</v>
      </c>
      <c r="F1838" s="78" t="str">
        <f>VLOOKUP('Special Numbers_AT'!$AB$2,'Special Numbers_AT'!$AL$7:$AM$7,2,0)&amp;" "&amp;ROUNDUP('VG working'!F1838*HLOOKUP('Special Numbers_AT'!$AB$2,'Special Numbers_AT'!$AC$2:$AI$3,2,0),4)</f>
        <v>€ 3.3334</v>
      </c>
      <c r="G1838" s="78" t="str">
        <f>VLOOKUP('Special Numbers_AT'!$AB$2,'Special Numbers_AT'!$AL$7:$AM$7,2,0)&amp;" "&amp;ROUNDUP('VG working'!G1838*HLOOKUP('Special Numbers_AT'!$AB$2,'Special Numbers_AT'!$AC$2:$AI$3,2,0),4)</f>
        <v>€ 3.3334</v>
      </c>
    </row>
    <row r="1839" spans="2:7" hidden="1" x14ac:dyDescent="0.35">
      <c r="B1839" s="78" t="s">
        <v>1808</v>
      </c>
      <c r="C1839" s="77" t="s">
        <v>28</v>
      </c>
      <c r="D1839" s="77" t="s">
        <v>1161</v>
      </c>
      <c r="E1839" s="77" t="s">
        <v>1162</v>
      </c>
      <c r="F1839" s="78" t="str">
        <f>VLOOKUP('Special Numbers_AT'!$AB$2,'Special Numbers_AT'!$AL$7:$AM$7,2,0)&amp;" "&amp;ROUNDUP('VG working'!F1839*HLOOKUP('Special Numbers_AT'!$AB$2,'Special Numbers_AT'!$AC$2:$AI$3,2,0),4)</f>
        <v>€ 3.3334</v>
      </c>
      <c r="G1839" s="78" t="str">
        <f>VLOOKUP('Special Numbers_AT'!$AB$2,'Special Numbers_AT'!$AL$7:$AM$7,2,0)&amp;" "&amp;ROUNDUP('VG working'!G1839*HLOOKUP('Special Numbers_AT'!$AB$2,'Special Numbers_AT'!$AC$2:$AI$3,2,0),4)</f>
        <v>€ 3.3334</v>
      </c>
    </row>
    <row r="1840" spans="2:7" hidden="1" x14ac:dyDescent="0.35">
      <c r="B1840" s="78" t="s">
        <v>1808</v>
      </c>
      <c r="C1840" s="77" t="s">
        <v>28</v>
      </c>
      <c r="D1840" s="77" t="s">
        <v>2047</v>
      </c>
      <c r="E1840" s="77" t="s">
        <v>2048</v>
      </c>
      <c r="F1840" s="78" t="str">
        <f>VLOOKUP('Special Numbers_AT'!$AB$2,'Special Numbers_AT'!$AL$7:$AM$7,2,0)&amp;" "&amp;ROUNDUP('VG working'!F1840*HLOOKUP('Special Numbers_AT'!$AB$2,'Special Numbers_AT'!$AC$2:$AI$3,2,0),4)</f>
        <v>€ 3.3334</v>
      </c>
      <c r="G1840" s="78" t="str">
        <f>VLOOKUP('Special Numbers_AT'!$AB$2,'Special Numbers_AT'!$AL$7:$AM$7,2,0)&amp;" "&amp;ROUNDUP('VG working'!G1840*HLOOKUP('Special Numbers_AT'!$AB$2,'Special Numbers_AT'!$AC$2:$AI$3,2,0),4)</f>
        <v>€ 3.3334</v>
      </c>
    </row>
    <row r="1841" spans="2:7" hidden="1" x14ac:dyDescent="0.35">
      <c r="B1841" s="78" t="s">
        <v>1814</v>
      </c>
      <c r="C1841" s="77" t="s">
        <v>28</v>
      </c>
      <c r="D1841" s="77" t="s">
        <v>464</v>
      </c>
      <c r="E1841" s="77" t="s">
        <v>465</v>
      </c>
      <c r="F1841" s="78" t="str">
        <f>VLOOKUP('Special Numbers_AT'!$AB$2,'Special Numbers_AT'!$AL$7:$AM$7,2,0)&amp;" "&amp;ROUNDUP('VG working'!F1841*HLOOKUP('Special Numbers_AT'!$AB$2,'Special Numbers_AT'!$AC$2:$AI$3,2,0),4)</f>
        <v>€ 4.1667</v>
      </c>
      <c r="G1841" s="78" t="str">
        <f>VLOOKUP('Special Numbers_AT'!$AB$2,'Special Numbers_AT'!$AL$7:$AM$7,2,0)&amp;" "&amp;ROUNDUP('VG working'!G1841*HLOOKUP('Special Numbers_AT'!$AB$2,'Special Numbers_AT'!$AC$2:$AI$3,2,0),4)</f>
        <v>€ 4.1667</v>
      </c>
    </row>
    <row r="1842" spans="2:7" hidden="1" x14ac:dyDescent="0.35">
      <c r="B1842" s="78" t="s">
        <v>1814</v>
      </c>
      <c r="C1842" s="77" t="s">
        <v>28</v>
      </c>
      <c r="D1842" s="77" t="s">
        <v>466</v>
      </c>
      <c r="E1842" s="77" t="s">
        <v>467</v>
      </c>
      <c r="F1842" s="78" t="str">
        <f>VLOOKUP('Special Numbers_AT'!$AB$2,'Special Numbers_AT'!$AL$7:$AM$7,2,0)&amp;" "&amp;ROUNDUP('VG working'!F1842*HLOOKUP('Special Numbers_AT'!$AB$2,'Special Numbers_AT'!$AC$2:$AI$3,2,0),4)</f>
        <v>€ 4.1667</v>
      </c>
      <c r="G1842" s="78" t="str">
        <f>VLOOKUP('Special Numbers_AT'!$AB$2,'Special Numbers_AT'!$AL$7:$AM$7,2,0)&amp;" "&amp;ROUNDUP('VG working'!G1842*HLOOKUP('Special Numbers_AT'!$AB$2,'Special Numbers_AT'!$AC$2:$AI$3,2,0),4)</f>
        <v>€ 4.1667</v>
      </c>
    </row>
    <row r="1843" spans="2:7" hidden="1" x14ac:dyDescent="0.35">
      <c r="B1843" s="78" t="s">
        <v>1814</v>
      </c>
      <c r="C1843" s="77" t="s">
        <v>28</v>
      </c>
      <c r="D1843" s="77" t="s">
        <v>472</v>
      </c>
      <c r="E1843" s="77" t="s">
        <v>473</v>
      </c>
      <c r="F1843" s="78" t="str">
        <f>VLOOKUP('Special Numbers_AT'!$AB$2,'Special Numbers_AT'!$AL$7:$AM$7,2,0)&amp;" "&amp;ROUNDUP('VG working'!F1843*HLOOKUP('Special Numbers_AT'!$AB$2,'Special Numbers_AT'!$AC$2:$AI$3,2,0),4)</f>
        <v>€ 4.1667</v>
      </c>
      <c r="G1843" s="78" t="str">
        <f>VLOOKUP('Special Numbers_AT'!$AB$2,'Special Numbers_AT'!$AL$7:$AM$7,2,0)&amp;" "&amp;ROUNDUP('VG working'!G1843*HLOOKUP('Special Numbers_AT'!$AB$2,'Special Numbers_AT'!$AC$2:$AI$3,2,0),4)</f>
        <v>€ 4.1667</v>
      </c>
    </row>
    <row r="1844" spans="2:7" hidden="1" x14ac:dyDescent="0.35">
      <c r="B1844" s="78" t="s">
        <v>1814</v>
      </c>
      <c r="C1844" s="77" t="s">
        <v>28</v>
      </c>
      <c r="D1844" s="77" t="s">
        <v>474</v>
      </c>
      <c r="E1844" s="77" t="s">
        <v>475</v>
      </c>
      <c r="F1844" s="78" t="str">
        <f>VLOOKUP('Special Numbers_AT'!$AB$2,'Special Numbers_AT'!$AL$7:$AM$7,2,0)&amp;" "&amp;ROUNDUP('VG working'!F1844*HLOOKUP('Special Numbers_AT'!$AB$2,'Special Numbers_AT'!$AC$2:$AI$3,2,0),4)</f>
        <v>€ 4.1667</v>
      </c>
      <c r="G1844" s="78" t="str">
        <f>VLOOKUP('Special Numbers_AT'!$AB$2,'Special Numbers_AT'!$AL$7:$AM$7,2,0)&amp;" "&amp;ROUNDUP('VG working'!G1844*HLOOKUP('Special Numbers_AT'!$AB$2,'Special Numbers_AT'!$AC$2:$AI$3,2,0),4)</f>
        <v>€ 4.1667</v>
      </c>
    </row>
    <row r="1845" spans="2:7" hidden="1" x14ac:dyDescent="0.35">
      <c r="B1845" s="78" t="s">
        <v>1814</v>
      </c>
      <c r="C1845" s="77" t="s">
        <v>28</v>
      </c>
      <c r="D1845" s="77" t="s">
        <v>476</v>
      </c>
      <c r="E1845" s="77" t="s">
        <v>477</v>
      </c>
      <c r="F1845" s="78" t="str">
        <f>VLOOKUP('Special Numbers_AT'!$AB$2,'Special Numbers_AT'!$AL$7:$AM$7,2,0)&amp;" "&amp;ROUNDUP('VG working'!F1845*HLOOKUP('Special Numbers_AT'!$AB$2,'Special Numbers_AT'!$AC$2:$AI$3,2,0),4)</f>
        <v>€ 4.1667</v>
      </c>
      <c r="G1845" s="78" t="str">
        <f>VLOOKUP('Special Numbers_AT'!$AB$2,'Special Numbers_AT'!$AL$7:$AM$7,2,0)&amp;" "&amp;ROUNDUP('VG working'!G1845*HLOOKUP('Special Numbers_AT'!$AB$2,'Special Numbers_AT'!$AC$2:$AI$3,2,0),4)</f>
        <v>€ 4.1667</v>
      </c>
    </row>
    <row r="1846" spans="2:7" hidden="1" x14ac:dyDescent="0.35">
      <c r="B1846" s="78" t="s">
        <v>1814</v>
      </c>
      <c r="C1846" s="77" t="s">
        <v>28</v>
      </c>
      <c r="D1846" s="77" t="s">
        <v>478</v>
      </c>
      <c r="E1846" s="77" t="s">
        <v>479</v>
      </c>
      <c r="F1846" s="78" t="str">
        <f>VLOOKUP('Special Numbers_AT'!$AB$2,'Special Numbers_AT'!$AL$7:$AM$7,2,0)&amp;" "&amp;ROUNDUP('VG working'!F1846*HLOOKUP('Special Numbers_AT'!$AB$2,'Special Numbers_AT'!$AC$2:$AI$3,2,0),4)</f>
        <v>€ 4.1667</v>
      </c>
      <c r="G1846" s="78" t="str">
        <f>VLOOKUP('Special Numbers_AT'!$AB$2,'Special Numbers_AT'!$AL$7:$AM$7,2,0)&amp;" "&amp;ROUNDUP('VG working'!G1846*HLOOKUP('Special Numbers_AT'!$AB$2,'Special Numbers_AT'!$AC$2:$AI$3,2,0),4)</f>
        <v>€ 4.1667</v>
      </c>
    </row>
    <row r="1847" spans="2:7" hidden="1" x14ac:dyDescent="0.35">
      <c r="B1847" s="78" t="s">
        <v>1814</v>
      </c>
      <c r="C1847" s="77" t="s">
        <v>28</v>
      </c>
      <c r="D1847" s="77" t="s">
        <v>2871</v>
      </c>
      <c r="E1847" s="77" t="s">
        <v>2872</v>
      </c>
      <c r="F1847" s="78" t="str">
        <f>VLOOKUP('Special Numbers_AT'!$AB$2,'Special Numbers_AT'!$AL$7:$AM$7,2,0)&amp;" "&amp;ROUNDUP('VG working'!F1847*HLOOKUP('Special Numbers_AT'!$AB$2,'Special Numbers_AT'!$AC$2:$AI$3,2,0),4)</f>
        <v>€ 4.1667</v>
      </c>
      <c r="G1847" s="78" t="str">
        <f>VLOOKUP('Special Numbers_AT'!$AB$2,'Special Numbers_AT'!$AL$7:$AM$7,2,0)&amp;" "&amp;ROUNDUP('VG working'!G1847*HLOOKUP('Special Numbers_AT'!$AB$2,'Special Numbers_AT'!$AC$2:$AI$3,2,0),4)</f>
        <v>€ 4.1667</v>
      </c>
    </row>
    <row r="1848" spans="2:7" hidden="1" x14ac:dyDescent="0.35">
      <c r="B1848" s="78" t="s">
        <v>1815</v>
      </c>
      <c r="C1848" s="77" t="s">
        <v>28</v>
      </c>
      <c r="D1848" s="77" t="s">
        <v>523</v>
      </c>
      <c r="E1848" s="77" t="s">
        <v>524</v>
      </c>
      <c r="F1848" s="78" t="str">
        <f>VLOOKUP('Special Numbers_AT'!$AB$2,'Special Numbers_AT'!$AL$7:$AM$7,2,0)&amp;" "&amp;ROUNDUP('VG working'!F1848*HLOOKUP('Special Numbers_AT'!$AB$2,'Special Numbers_AT'!$AC$2:$AI$3,2,0),4)</f>
        <v>€ 5</v>
      </c>
      <c r="G1848" s="78" t="str">
        <f>VLOOKUP('Special Numbers_AT'!$AB$2,'Special Numbers_AT'!$AL$7:$AM$7,2,0)&amp;" "&amp;ROUNDUP('VG working'!G1848*HLOOKUP('Special Numbers_AT'!$AB$2,'Special Numbers_AT'!$AC$2:$AI$3,2,0),4)</f>
        <v>€ 5</v>
      </c>
    </row>
    <row r="1849" spans="2:7" hidden="1" x14ac:dyDescent="0.35">
      <c r="B1849" s="78" t="s">
        <v>1815</v>
      </c>
      <c r="C1849" s="77" t="s">
        <v>28</v>
      </c>
      <c r="D1849" s="77" t="s">
        <v>525</v>
      </c>
      <c r="E1849" s="77" t="s">
        <v>526</v>
      </c>
      <c r="F1849" s="78" t="str">
        <f>VLOOKUP('Special Numbers_AT'!$AB$2,'Special Numbers_AT'!$AL$7:$AM$7,2,0)&amp;" "&amp;ROUNDUP('VG working'!F1849*HLOOKUP('Special Numbers_AT'!$AB$2,'Special Numbers_AT'!$AC$2:$AI$3,2,0),4)</f>
        <v>€ 5</v>
      </c>
      <c r="G1849" s="78" t="str">
        <f>VLOOKUP('Special Numbers_AT'!$AB$2,'Special Numbers_AT'!$AL$7:$AM$7,2,0)&amp;" "&amp;ROUNDUP('VG working'!G1849*HLOOKUP('Special Numbers_AT'!$AB$2,'Special Numbers_AT'!$AC$2:$AI$3,2,0),4)</f>
        <v>€ 5</v>
      </c>
    </row>
    <row r="1850" spans="2:7" hidden="1" x14ac:dyDescent="0.35">
      <c r="B1850" s="78" t="s">
        <v>1815</v>
      </c>
      <c r="C1850" s="77" t="s">
        <v>28</v>
      </c>
      <c r="D1850" s="77" t="s">
        <v>527</v>
      </c>
      <c r="E1850" s="77" t="s">
        <v>528</v>
      </c>
      <c r="F1850" s="78" t="str">
        <f>VLOOKUP('Special Numbers_AT'!$AB$2,'Special Numbers_AT'!$AL$7:$AM$7,2,0)&amp;" "&amp;ROUNDUP('VG working'!F1850*HLOOKUP('Special Numbers_AT'!$AB$2,'Special Numbers_AT'!$AC$2:$AI$3,2,0),4)</f>
        <v>€ 5</v>
      </c>
      <c r="G1850" s="78" t="str">
        <f>VLOOKUP('Special Numbers_AT'!$AB$2,'Special Numbers_AT'!$AL$7:$AM$7,2,0)&amp;" "&amp;ROUNDUP('VG working'!G1850*HLOOKUP('Special Numbers_AT'!$AB$2,'Special Numbers_AT'!$AC$2:$AI$3,2,0),4)</f>
        <v>€ 5</v>
      </c>
    </row>
    <row r="1851" spans="2:7" hidden="1" x14ac:dyDescent="0.35">
      <c r="B1851" s="78" t="s">
        <v>1815</v>
      </c>
      <c r="C1851" s="77" t="s">
        <v>28</v>
      </c>
      <c r="D1851" s="77" t="s">
        <v>1553</v>
      </c>
      <c r="E1851" s="77" t="s">
        <v>1554</v>
      </c>
      <c r="F1851" s="78" t="str">
        <f>VLOOKUP('Special Numbers_AT'!$AB$2,'Special Numbers_AT'!$AL$7:$AM$7,2,0)&amp;" "&amp;ROUNDUP('VG working'!F1851*HLOOKUP('Special Numbers_AT'!$AB$2,'Special Numbers_AT'!$AC$2:$AI$3,2,0),4)</f>
        <v>€ 5</v>
      </c>
      <c r="G1851" s="78" t="str">
        <f>VLOOKUP('Special Numbers_AT'!$AB$2,'Special Numbers_AT'!$AL$7:$AM$7,2,0)&amp;" "&amp;ROUNDUP('VG working'!G1851*HLOOKUP('Special Numbers_AT'!$AB$2,'Special Numbers_AT'!$AC$2:$AI$3,2,0),4)</f>
        <v>€ 5</v>
      </c>
    </row>
    <row r="1852" spans="2:7" hidden="1" x14ac:dyDescent="0.35">
      <c r="B1852" s="78" t="s">
        <v>1815</v>
      </c>
      <c r="C1852" s="77" t="s">
        <v>28</v>
      </c>
      <c r="D1852" s="77" t="s">
        <v>2248</v>
      </c>
      <c r="E1852" s="77" t="s">
        <v>2249</v>
      </c>
      <c r="F1852" s="78" t="str">
        <f>VLOOKUP('Special Numbers_AT'!$AB$2,'Special Numbers_AT'!$AL$7:$AM$7,2,0)&amp;" "&amp;ROUNDUP('VG working'!F1852*HLOOKUP('Special Numbers_AT'!$AB$2,'Special Numbers_AT'!$AC$2:$AI$3,2,0),4)</f>
        <v>€ 5</v>
      </c>
      <c r="G1852" s="78" t="str">
        <f>VLOOKUP('Special Numbers_AT'!$AB$2,'Special Numbers_AT'!$AL$7:$AM$7,2,0)&amp;" "&amp;ROUNDUP('VG working'!G1852*HLOOKUP('Special Numbers_AT'!$AB$2,'Special Numbers_AT'!$AC$2:$AI$3,2,0),4)</f>
        <v>€ 5</v>
      </c>
    </row>
    <row r="1853" spans="2:7" hidden="1" x14ac:dyDescent="0.35">
      <c r="B1853" s="78" t="s">
        <v>1815</v>
      </c>
      <c r="C1853" s="77" t="s">
        <v>28</v>
      </c>
      <c r="D1853" s="77" t="s">
        <v>2873</v>
      </c>
      <c r="E1853" s="77" t="s">
        <v>2874</v>
      </c>
      <c r="F1853" s="78" t="str">
        <f>VLOOKUP('Special Numbers_AT'!$AB$2,'Special Numbers_AT'!$AL$7:$AM$7,2,0)&amp;" "&amp;ROUNDUP('VG working'!F1853*HLOOKUP('Special Numbers_AT'!$AB$2,'Special Numbers_AT'!$AC$2:$AI$3,2,0),4)</f>
        <v>€ 5</v>
      </c>
      <c r="G1853" s="78" t="str">
        <f>VLOOKUP('Special Numbers_AT'!$AB$2,'Special Numbers_AT'!$AL$7:$AM$7,2,0)&amp;" "&amp;ROUNDUP('VG working'!G1853*HLOOKUP('Special Numbers_AT'!$AB$2,'Special Numbers_AT'!$AC$2:$AI$3,2,0),4)</f>
        <v>€ 5</v>
      </c>
    </row>
    <row r="1854" spans="2:7" hidden="1" x14ac:dyDescent="0.35">
      <c r="B1854" s="78" t="s">
        <v>1815</v>
      </c>
      <c r="C1854" s="77" t="s">
        <v>28</v>
      </c>
      <c r="D1854" s="77" t="s">
        <v>2075</v>
      </c>
      <c r="E1854" s="77" t="s">
        <v>2076</v>
      </c>
      <c r="F1854" s="78" t="str">
        <f>VLOOKUP('Special Numbers_AT'!$AB$2,'Special Numbers_AT'!$AL$7:$AM$7,2,0)&amp;" "&amp;ROUNDUP('VG working'!F1854*HLOOKUP('Special Numbers_AT'!$AB$2,'Special Numbers_AT'!$AC$2:$AI$3,2,0),4)</f>
        <v>€ 5</v>
      </c>
      <c r="G1854" s="78" t="str">
        <f>VLOOKUP('Special Numbers_AT'!$AB$2,'Special Numbers_AT'!$AL$7:$AM$7,2,0)&amp;" "&amp;ROUNDUP('VG working'!G1854*HLOOKUP('Special Numbers_AT'!$AB$2,'Special Numbers_AT'!$AC$2:$AI$3,2,0),4)</f>
        <v>€ 5</v>
      </c>
    </row>
    <row r="1855" spans="2:7" hidden="1" x14ac:dyDescent="0.35">
      <c r="B1855" s="78" t="s">
        <v>1816</v>
      </c>
      <c r="C1855" s="77" t="s">
        <v>28</v>
      </c>
      <c r="D1855" s="77" t="s">
        <v>572</v>
      </c>
      <c r="E1855" s="77" t="s">
        <v>573</v>
      </c>
      <c r="F1855" s="78" t="str">
        <f>VLOOKUP('Special Numbers_AT'!$AB$2,'Special Numbers_AT'!$AL$7:$AM$7,2,0)&amp;" "&amp;ROUNDUP('VG working'!F1855*HLOOKUP('Special Numbers_AT'!$AB$2,'Special Numbers_AT'!$AC$2:$AI$3,2,0),4)</f>
        <v>€ 5.8334</v>
      </c>
      <c r="G1855" s="78" t="str">
        <f>VLOOKUP('Special Numbers_AT'!$AB$2,'Special Numbers_AT'!$AL$7:$AM$7,2,0)&amp;" "&amp;ROUNDUP('VG working'!G1855*HLOOKUP('Special Numbers_AT'!$AB$2,'Special Numbers_AT'!$AC$2:$AI$3,2,0),4)</f>
        <v>€ 5.8334</v>
      </c>
    </row>
    <row r="1856" spans="2:7" hidden="1" x14ac:dyDescent="0.35">
      <c r="B1856" s="78" t="s">
        <v>1816</v>
      </c>
      <c r="C1856" s="77" t="s">
        <v>28</v>
      </c>
      <c r="D1856" s="77" t="s">
        <v>1609</v>
      </c>
      <c r="E1856" s="77" t="s">
        <v>1610</v>
      </c>
      <c r="F1856" s="78" t="str">
        <f>VLOOKUP('Special Numbers_AT'!$AB$2,'Special Numbers_AT'!$AL$7:$AM$7,2,0)&amp;" "&amp;ROUNDUP('VG working'!F1856*HLOOKUP('Special Numbers_AT'!$AB$2,'Special Numbers_AT'!$AC$2:$AI$3,2,0),4)</f>
        <v>€ 5.8334</v>
      </c>
      <c r="G1856" s="78" t="str">
        <f>VLOOKUP('Special Numbers_AT'!$AB$2,'Special Numbers_AT'!$AL$7:$AM$7,2,0)&amp;" "&amp;ROUNDUP('VG working'!G1856*HLOOKUP('Special Numbers_AT'!$AB$2,'Special Numbers_AT'!$AC$2:$AI$3,2,0),4)</f>
        <v>€ 5.8334</v>
      </c>
    </row>
    <row r="1857" spans="2:7" hidden="1" x14ac:dyDescent="0.35">
      <c r="B1857" s="78" t="s">
        <v>1816</v>
      </c>
      <c r="C1857" s="77" t="s">
        <v>28</v>
      </c>
      <c r="D1857" s="77" t="s">
        <v>586</v>
      </c>
      <c r="E1857" s="77" t="s">
        <v>587</v>
      </c>
      <c r="F1857" s="78" t="str">
        <f>VLOOKUP('Special Numbers_AT'!$AB$2,'Special Numbers_AT'!$AL$7:$AM$7,2,0)&amp;" "&amp;ROUNDUP('VG working'!F1857*HLOOKUP('Special Numbers_AT'!$AB$2,'Special Numbers_AT'!$AC$2:$AI$3,2,0),4)</f>
        <v>€ 5.8334</v>
      </c>
      <c r="G1857" s="78" t="str">
        <f>VLOOKUP('Special Numbers_AT'!$AB$2,'Special Numbers_AT'!$AL$7:$AM$7,2,0)&amp;" "&amp;ROUNDUP('VG working'!G1857*HLOOKUP('Special Numbers_AT'!$AB$2,'Special Numbers_AT'!$AC$2:$AI$3,2,0),4)</f>
        <v>€ 5.8334</v>
      </c>
    </row>
    <row r="1858" spans="2:7" hidden="1" x14ac:dyDescent="0.35">
      <c r="B1858" s="78" t="s">
        <v>1816</v>
      </c>
      <c r="C1858" s="77" t="s">
        <v>28</v>
      </c>
      <c r="D1858" s="77" t="s">
        <v>2079</v>
      </c>
      <c r="E1858" s="77" t="s">
        <v>2080</v>
      </c>
      <c r="F1858" s="78" t="str">
        <f>VLOOKUP('Special Numbers_AT'!$AB$2,'Special Numbers_AT'!$AL$7:$AM$7,2,0)&amp;" "&amp;ROUNDUP('VG working'!F1858*HLOOKUP('Special Numbers_AT'!$AB$2,'Special Numbers_AT'!$AC$2:$AI$3,2,0),4)</f>
        <v>€ 5.8334</v>
      </c>
      <c r="G1858" s="78" t="str">
        <f>VLOOKUP('Special Numbers_AT'!$AB$2,'Special Numbers_AT'!$AL$7:$AM$7,2,0)&amp;" "&amp;ROUNDUP('VG working'!G1858*HLOOKUP('Special Numbers_AT'!$AB$2,'Special Numbers_AT'!$AC$2:$AI$3,2,0),4)</f>
        <v>€ 5.8334</v>
      </c>
    </row>
    <row r="1859" spans="2:7" hidden="1" x14ac:dyDescent="0.35">
      <c r="B1859" s="78" t="s">
        <v>1816</v>
      </c>
      <c r="C1859" s="77" t="s">
        <v>28</v>
      </c>
      <c r="D1859" s="77" t="s">
        <v>2875</v>
      </c>
      <c r="E1859" s="77" t="s">
        <v>2876</v>
      </c>
      <c r="F1859" s="78" t="str">
        <f>VLOOKUP('Special Numbers_AT'!$AB$2,'Special Numbers_AT'!$AL$7:$AM$7,2,0)&amp;" "&amp;ROUNDUP('VG working'!F1859*HLOOKUP('Special Numbers_AT'!$AB$2,'Special Numbers_AT'!$AC$2:$AI$3,2,0),4)</f>
        <v>€ 5.8334</v>
      </c>
      <c r="G1859" s="78" t="str">
        <f>VLOOKUP('Special Numbers_AT'!$AB$2,'Special Numbers_AT'!$AL$7:$AM$7,2,0)&amp;" "&amp;ROUNDUP('VG working'!G1859*HLOOKUP('Special Numbers_AT'!$AB$2,'Special Numbers_AT'!$AC$2:$AI$3,2,0),4)</f>
        <v>€ 5.8334</v>
      </c>
    </row>
    <row r="1860" spans="2:7" hidden="1" x14ac:dyDescent="0.35">
      <c r="B1860" s="78" t="s">
        <v>1816</v>
      </c>
      <c r="C1860" s="77" t="s">
        <v>28</v>
      </c>
      <c r="D1860" s="77" t="s">
        <v>2877</v>
      </c>
      <c r="E1860" s="77" t="s">
        <v>2878</v>
      </c>
      <c r="F1860" s="78" t="str">
        <f>VLOOKUP('Special Numbers_AT'!$AB$2,'Special Numbers_AT'!$AL$7:$AM$7,2,0)&amp;" "&amp;ROUNDUP('VG working'!F1860*HLOOKUP('Special Numbers_AT'!$AB$2,'Special Numbers_AT'!$AC$2:$AI$3,2,0),4)</f>
        <v>€ 5.8334</v>
      </c>
      <c r="G1860" s="78" t="str">
        <f>VLOOKUP('Special Numbers_AT'!$AB$2,'Special Numbers_AT'!$AL$7:$AM$7,2,0)&amp;" "&amp;ROUNDUP('VG working'!G1860*HLOOKUP('Special Numbers_AT'!$AB$2,'Special Numbers_AT'!$AC$2:$AI$3,2,0),4)</f>
        <v>€ 5.8334</v>
      </c>
    </row>
    <row r="1861" spans="2:7" hidden="1" x14ac:dyDescent="0.35">
      <c r="B1861" s="78" t="s">
        <v>1816</v>
      </c>
      <c r="C1861" s="77" t="s">
        <v>28</v>
      </c>
      <c r="D1861" s="77" t="s">
        <v>2093</v>
      </c>
      <c r="E1861" s="77" t="s">
        <v>2094</v>
      </c>
      <c r="F1861" s="78" t="str">
        <f>VLOOKUP('Special Numbers_AT'!$AB$2,'Special Numbers_AT'!$AL$7:$AM$7,2,0)&amp;" "&amp;ROUNDUP('VG working'!F1861*HLOOKUP('Special Numbers_AT'!$AB$2,'Special Numbers_AT'!$AC$2:$AI$3,2,0),4)</f>
        <v>€ 5.8334</v>
      </c>
      <c r="G1861" s="78" t="str">
        <f>VLOOKUP('Special Numbers_AT'!$AB$2,'Special Numbers_AT'!$AL$7:$AM$7,2,0)&amp;" "&amp;ROUNDUP('VG working'!G1861*HLOOKUP('Special Numbers_AT'!$AB$2,'Special Numbers_AT'!$AC$2:$AI$3,2,0),4)</f>
        <v>€ 5.8334</v>
      </c>
    </row>
    <row r="1862" spans="2:7" hidden="1" x14ac:dyDescent="0.35">
      <c r="B1862" s="78" t="s">
        <v>1817</v>
      </c>
      <c r="C1862" s="77" t="s">
        <v>28</v>
      </c>
      <c r="D1862" s="77" t="s">
        <v>1648</v>
      </c>
      <c r="E1862" s="77" t="s">
        <v>1649</v>
      </c>
      <c r="F1862" s="78" t="str">
        <f>VLOOKUP('Special Numbers_AT'!$AB$2,'Special Numbers_AT'!$AL$7:$AM$7,2,0)&amp;" "&amp;ROUNDUP('VG working'!F1862*HLOOKUP('Special Numbers_AT'!$AB$2,'Special Numbers_AT'!$AC$2:$AI$3,2,0),4)</f>
        <v>€ 6.6667</v>
      </c>
      <c r="G1862" s="78" t="str">
        <f>VLOOKUP('Special Numbers_AT'!$AB$2,'Special Numbers_AT'!$AL$7:$AM$7,2,0)&amp;" "&amp;ROUNDUP('VG working'!G1862*HLOOKUP('Special Numbers_AT'!$AB$2,'Special Numbers_AT'!$AC$2:$AI$3,2,0),4)</f>
        <v>€ 6.6667</v>
      </c>
    </row>
    <row r="1863" spans="2:7" hidden="1" x14ac:dyDescent="0.35">
      <c r="B1863" s="78" t="s">
        <v>1817</v>
      </c>
      <c r="C1863" s="77" t="s">
        <v>28</v>
      </c>
      <c r="D1863" s="77" t="s">
        <v>1661</v>
      </c>
      <c r="E1863" s="77" t="s">
        <v>1662</v>
      </c>
      <c r="F1863" s="78" t="str">
        <f>VLOOKUP('Special Numbers_AT'!$AB$2,'Special Numbers_AT'!$AL$7:$AM$7,2,0)&amp;" "&amp;ROUNDUP('VG working'!F1863*HLOOKUP('Special Numbers_AT'!$AB$2,'Special Numbers_AT'!$AC$2:$AI$3,2,0),4)</f>
        <v>€ 6.6667</v>
      </c>
      <c r="G1863" s="78" t="str">
        <f>VLOOKUP('Special Numbers_AT'!$AB$2,'Special Numbers_AT'!$AL$7:$AM$7,2,0)&amp;" "&amp;ROUNDUP('VG working'!G1863*HLOOKUP('Special Numbers_AT'!$AB$2,'Special Numbers_AT'!$AC$2:$AI$3,2,0),4)</f>
        <v>€ 6.6667</v>
      </c>
    </row>
    <row r="1864" spans="2:7" hidden="1" x14ac:dyDescent="0.35">
      <c r="B1864" s="78" t="s">
        <v>1817</v>
      </c>
      <c r="C1864" s="77" t="s">
        <v>28</v>
      </c>
      <c r="D1864" s="77" t="s">
        <v>2563</v>
      </c>
      <c r="E1864" s="77" t="s">
        <v>2564</v>
      </c>
      <c r="F1864" s="78" t="str">
        <f>VLOOKUP('Special Numbers_AT'!$AB$2,'Special Numbers_AT'!$AL$7:$AM$7,2,0)&amp;" "&amp;ROUNDUP('VG working'!F1864*HLOOKUP('Special Numbers_AT'!$AB$2,'Special Numbers_AT'!$AC$2:$AI$3,2,0),4)</f>
        <v>€ 6.6667</v>
      </c>
      <c r="G1864" s="78" t="str">
        <f>VLOOKUP('Special Numbers_AT'!$AB$2,'Special Numbers_AT'!$AL$7:$AM$7,2,0)&amp;" "&amp;ROUNDUP('VG working'!G1864*HLOOKUP('Special Numbers_AT'!$AB$2,'Special Numbers_AT'!$AC$2:$AI$3,2,0),4)</f>
        <v>€ 6.6667</v>
      </c>
    </row>
    <row r="1865" spans="2:7" hidden="1" x14ac:dyDescent="0.35">
      <c r="B1865" s="78" t="s">
        <v>1817</v>
      </c>
      <c r="C1865" s="77" t="s">
        <v>28</v>
      </c>
      <c r="D1865" s="77" t="s">
        <v>1663</v>
      </c>
      <c r="E1865" s="77" t="s">
        <v>1664</v>
      </c>
      <c r="F1865" s="78" t="str">
        <f>VLOOKUP('Special Numbers_AT'!$AB$2,'Special Numbers_AT'!$AL$7:$AM$7,2,0)&amp;" "&amp;ROUNDUP('VG working'!F1865*HLOOKUP('Special Numbers_AT'!$AB$2,'Special Numbers_AT'!$AC$2:$AI$3,2,0),4)</f>
        <v>€ 6.6667</v>
      </c>
      <c r="G1865" s="78" t="str">
        <f>VLOOKUP('Special Numbers_AT'!$AB$2,'Special Numbers_AT'!$AL$7:$AM$7,2,0)&amp;" "&amp;ROUNDUP('VG working'!G1865*HLOOKUP('Special Numbers_AT'!$AB$2,'Special Numbers_AT'!$AC$2:$AI$3,2,0),4)</f>
        <v>€ 6.6667</v>
      </c>
    </row>
    <row r="1866" spans="2:7" hidden="1" x14ac:dyDescent="0.35">
      <c r="B1866" s="78" t="s">
        <v>1817</v>
      </c>
      <c r="C1866" s="77" t="s">
        <v>28</v>
      </c>
      <c r="D1866" s="77" t="s">
        <v>2879</v>
      </c>
      <c r="E1866" s="77" t="s">
        <v>2880</v>
      </c>
      <c r="F1866" s="78" t="str">
        <f>VLOOKUP('Special Numbers_AT'!$AB$2,'Special Numbers_AT'!$AL$7:$AM$7,2,0)&amp;" "&amp;ROUNDUP('VG working'!F1866*HLOOKUP('Special Numbers_AT'!$AB$2,'Special Numbers_AT'!$AC$2:$AI$3,2,0),4)</f>
        <v>€ 6.6667</v>
      </c>
      <c r="G1866" s="78" t="str">
        <f>VLOOKUP('Special Numbers_AT'!$AB$2,'Special Numbers_AT'!$AL$7:$AM$7,2,0)&amp;" "&amp;ROUNDUP('VG working'!G1866*HLOOKUP('Special Numbers_AT'!$AB$2,'Special Numbers_AT'!$AC$2:$AI$3,2,0),4)</f>
        <v>€ 6.6667</v>
      </c>
    </row>
    <row r="1867" spans="2:7" hidden="1" x14ac:dyDescent="0.35">
      <c r="B1867" s="78" t="s">
        <v>1817</v>
      </c>
      <c r="C1867" s="77" t="s">
        <v>28</v>
      </c>
      <c r="D1867" s="77" t="s">
        <v>2881</v>
      </c>
      <c r="E1867" s="77" t="s">
        <v>2882</v>
      </c>
      <c r="F1867" s="78" t="str">
        <f>VLOOKUP('Special Numbers_AT'!$AB$2,'Special Numbers_AT'!$AL$7:$AM$7,2,0)&amp;" "&amp;ROUNDUP('VG working'!F1867*HLOOKUP('Special Numbers_AT'!$AB$2,'Special Numbers_AT'!$AC$2:$AI$3,2,0),4)</f>
        <v>€ 6.6667</v>
      </c>
      <c r="G1867" s="78" t="str">
        <f>VLOOKUP('Special Numbers_AT'!$AB$2,'Special Numbers_AT'!$AL$7:$AM$7,2,0)&amp;" "&amp;ROUNDUP('VG working'!G1867*HLOOKUP('Special Numbers_AT'!$AB$2,'Special Numbers_AT'!$AC$2:$AI$3,2,0),4)</f>
        <v>€ 6.6667</v>
      </c>
    </row>
    <row r="1868" spans="2:7" hidden="1" x14ac:dyDescent="0.35">
      <c r="B1868" s="78" t="s">
        <v>1817</v>
      </c>
      <c r="C1868" s="77" t="s">
        <v>28</v>
      </c>
      <c r="D1868" s="77" t="s">
        <v>2883</v>
      </c>
      <c r="E1868" s="77" t="s">
        <v>2884</v>
      </c>
      <c r="F1868" s="78" t="str">
        <f>VLOOKUP('Special Numbers_AT'!$AB$2,'Special Numbers_AT'!$AL$7:$AM$7,2,0)&amp;" "&amp;ROUNDUP('VG working'!F1868*HLOOKUP('Special Numbers_AT'!$AB$2,'Special Numbers_AT'!$AC$2:$AI$3,2,0),4)</f>
        <v>€ 6.6667</v>
      </c>
      <c r="G1868" s="78" t="str">
        <f>VLOOKUP('Special Numbers_AT'!$AB$2,'Special Numbers_AT'!$AL$7:$AM$7,2,0)&amp;" "&amp;ROUNDUP('VG working'!G1868*HLOOKUP('Special Numbers_AT'!$AB$2,'Special Numbers_AT'!$AC$2:$AI$3,2,0),4)</f>
        <v>€ 6.6667</v>
      </c>
    </row>
    <row r="1869" spans="2:7" hidden="1" x14ac:dyDescent="0.35">
      <c r="B1869" s="78" t="s">
        <v>1817</v>
      </c>
      <c r="C1869" s="77" t="s">
        <v>28</v>
      </c>
      <c r="D1869" s="77" t="s">
        <v>2885</v>
      </c>
      <c r="E1869" s="77" t="s">
        <v>2886</v>
      </c>
      <c r="F1869" s="78" t="str">
        <f>VLOOKUP('Special Numbers_AT'!$AB$2,'Special Numbers_AT'!$AL$7:$AM$7,2,0)&amp;" "&amp;ROUNDUP('VG working'!F1869*HLOOKUP('Special Numbers_AT'!$AB$2,'Special Numbers_AT'!$AC$2:$AI$3,2,0),4)</f>
        <v>€ 6.6667</v>
      </c>
      <c r="G1869" s="78" t="str">
        <f>VLOOKUP('Special Numbers_AT'!$AB$2,'Special Numbers_AT'!$AL$7:$AM$7,2,0)&amp;" "&amp;ROUNDUP('VG working'!G1869*HLOOKUP('Special Numbers_AT'!$AB$2,'Special Numbers_AT'!$AC$2:$AI$3,2,0),4)</f>
        <v>€ 6.6667</v>
      </c>
    </row>
    <row r="1870" spans="2:7" hidden="1" x14ac:dyDescent="0.35">
      <c r="B1870" s="78" t="s">
        <v>1818</v>
      </c>
      <c r="C1870" s="77" t="s">
        <v>28</v>
      </c>
      <c r="D1870" s="77" t="s">
        <v>643</v>
      </c>
      <c r="E1870" s="77" t="s">
        <v>644</v>
      </c>
      <c r="F1870" s="78" t="str">
        <f>VLOOKUP('Special Numbers_AT'!$AB$2,'Special Numbers_AT'!$AL$7:$AM$7,2,0)&amp;" "&amp;ROUNDUP('VG working'!F1870*HLOOKUP('Special Numbers_AT'!$AB$2,'Special Numbers_AT'!$AC$2:$AI$3,2,0),4)</f>
        <v>€ 7.5</v>
      </c>
      <c r="G1870" s="78" t="str">
        <f>VLOOKUP('Special Numbers_AT'!$AB$2,'Special Numbers_AT'!$AL$7:$AM$7,2,0)&amp;" "&amp;ROUNDUP('VG working'!G1870*HLOOKUP('Special Numbers_AT'!$AB$2,'Special Numbers_AT'!$AC$2:$AI$3,2,0),4)</f>
        <v>€ 7.5</v>
      </c>
    </row>
    <row r="1871" spans="2:7" hidden="1" x14ac:dyDescent="0.35">
      <c r="B1871" s="78" t="s">
        <v>1818</v>
      </c>
      <c r="C1871" s="77" t="s">
        <v>28</v>
      </c>
      <c r="D1871" s="77" t="s">
        <v>649</v>
      </c>
      <c r="E1871" s="77" t="s">
        <v>650</v>
      </c>
      <c r="F1871" s="78" t="str">
        <f>VLOOKUP('Special Numbers_AT'!$AB$2,'Special Numbers_AT'!$AL$7:$AM$7,2,0)&amp;" "&amp;ROUNDUP('VG working'!F1871*HLOOKUP('Special Numbers_AT'!$AB$2,'Special Numbers_AT'!$AC$2:$AI$3,2,0),4)</f>
        <v>€ 7.5</v>
      </c>
      <c r="G1871" s="78" t="str">
        <f>VLOOKUP('Special Numbers_AT'!$AB$2,'Special Numbers_AT'!$AL$7:$AM$7,2,0)&amp;" "&amp;ROUNDUP('VG working'!G1871*HLOOKUP('Special Numbers_AT'!$AB$2,'Special Numbers_AT'!$AC$2:$AI$3,2,0),4)</f>
        <v>€ 7.5</v>
      </c>
    </row>
    <row r="1872" spans="2:7" hidden="1" x14ac:dyDescent="0.35">
      <c r="B1872" s="78" t="s">
        <v>1818</v>
      </c>
      <c r="C1872" s="77" t="s">
        <v>28</v>
      </c>
      <c r="D1872" s="77" t="s">
        <v>1688</v>
      </c>
      <c r="E1872" s="77" t="s">
        <v>1689</v>
      </c>
      <c r="F1872" s="78" t="str">
        <f>VLOOKUP('Special Numbers_AT'!$AB$2,'Special Numbers_AT'!$AL$7:$AM$7,2,0)&amp;" "&amp;ROUNDUP('VG working'!F1872*HLOOKUP('Special Numbers_AT'!$AB$2,'Special Numbers_AT'!$AC$2:$AI$3,2,0),4)</f>
        <v>€ 7.5</v>
      </c>
      <c r="G1872" s="78" t="str">
        <f>VLOOKUP('Special Numbers_AT'!$AB$2,'Special Numbers_AT'!$AL$7:$AM$7,2,0)&amp;" "&amp;ROUNDUP('VG working'!G1872*HLOOKUP('Special Numbers_AT'!$AB$2,'Special Numbers_AT'!$AC$2:$AI$3,2,0),4)</f>
        <v>€ 7.5</v>
      </c>
    </row>
    <row r="1873" spans="2:7" hidden="1" x14ac:dyDescent="0.35">
      <c r="B1873" s="78" t="s">
        <v>1818</v>
      </c>
      <c r="C1873" s="77" t="s">
        <v>28</v>
      </c>
      <c r="D1873" s="77" t="s">
        <v>651</v>
      </c>
      <c r="E1873" s="77" t="s">
        <v>652</v>
      </c>
      <c r="F1873" s="78" t="str">
        <f>VLOOKUP('Special Numbers_AT'!$AB$2,'Special Numbers_AT'!$AL$7:$AM$7,2,0)&amp;" "&amp;ROUNDUP('VG working'!F1873*HLOOKUP('Special Numbers_AT'!$AB$2,'Special Numbers_AT'!$AC$2:$AI$3,2,0),4)</f>
        <v>€ 7.5</v>
      </c>
      <c r="G1873" s="78" t="str">
        <f>VLOOKUP('Special Numbers_AT'!$AB$2,'Special Numbers_AT'!$AL$7:$AM$7,2,0)&amp;" "&amp;ROUNDUP('VG working'!G1873*HLOOKUP('Special Numbers_AT'!$AB$2,'Special Numbers_AT'!$AC$2:$AI$3,2,0),4)</f>
        <v>€ 7.5</v>
      </c>
    </row>
    <row r="1874" spans="2:7" hidden="1" x14ac:dyDescent="0.35">
      <c r="B1874" s="78" t="s">
        <v>1818</v>
      </c>
      <c r="C1874" s="77" t="s">
        <v>28</v>
      </c>
      <c r="D1874" s="77" t="s">
        <v>2778</v>
      </c>
      <c r="E1874" s="77" t="s">
        <v>2887</v>
      </c>
      <c r="F1874" s="78" t="str">
        <f>VLOOKUP('Special Numbers_AT'!$AB$2,'Special Numbers_AT'!$AL$7:$AM$7,2,0)&amp;" "&amp;ROUNDUP('VG working'!F1874*HLOOKUP('Special Numbers_AT'!$AB$2,'Special Numbers_AT'!$AC$2:$AI$3,2,0),4)</f>
        <v>€ 7.5</v>
      </c>
      <c r="G1874" s="78" t="str">
        <f>VLOOKUP('Special Numbers_AT'!$AB$2,'Special Numbers_AT'!$AL$7:$AM$7,2,0)&amp;" "&amp;ROUNDUP('VG working'!G1874*HLOOKUP('Special Numbers_AT'!$AB$2,'Special Numbers_AT'!$AC$2:$AI$3,2,0),4)</f>
        <v>€ 7.5</v>
      </c>
    </row>
    <row r="1875" spans="2:7" hidden="1" x14ac:dyDescent="0.35">
      <c r="B1875" s="78" t="s">
        <v>1818</v>
      </c>
      <c r="C1875" s="77" t="s">
        <v>28</v>
      </c>
      <c r="D1875" s="77" t="s">
        <v>2888</v>
      </c>
      <c r="E1875" s="77" t="s">
        <v>2889</v>
      </c>
      <c r="F1875" s="78" t="str">
        <f>VLOOKUP('Special Numbers_AT'!$AB$2,'Special Numbers_AT'!$AL$7:$AM$7,2,0)&amp;" "&amp;ROUNDUP('VG working'!F1875*HLOOKUP('Special Numbers_AT'!$AB$2,'Special Numbers_AT'!$AC$2:$AI$3,2,0),4)</f>
        <v>€ 7.5</v>
      </c>
      <c r="G1875" s="78" t="str">
        <f>VLOOKUP('Special Numbers_AT'!$AB$2,'Special Numbers_AT'!$AL$7:$AM$7,2,0)&amp;" "&amp;ROUNDUP('VG working'!G1875*HLOOKUP('Special Numbers_AT'!$AB$2,'Special Numbers_AT'!$AC$2:$AI$3,2,0),4)</f>
        <v>€ 7.5</v>
      </c>
    </row>
    <row r="1876" spans="2:7" hidden="1" x14ac:dyDescent="0.35">
      <c r="B1876" s="78" t="s">
        <v>1818</v>
      </c>
      <c r="C1876" s="77" t="s">
        <v>28</v>
      </c>
      <c r="D1876" s="77" t="s">
        <v>2890</v>
      </c>
      <c r="E1876" s="77" t="s">
        <v>2891</v>
      </c>
      <c r="F1876" s="78" t="str">
        <f>VLOOKUP('Special Numbers_AT'!$AB$2,'Special Numbers_AT'!$AL$7:$AM$7,2,0)&amp;" "&amp;ROUNDUP('VG working'!F1876*HLOOKUP('Special Numbers_AT'!$AB$2,'Special Numbers_AT'!$AC$2:$AI$3,2,0),4)</f>
        <v>€ 7.5</v>
      </c>
      <c r="G1876" s="78" t="str">
        <f>VLOOKUP('Special Numbers_AT'!$AB$2,'Special Numbers_AT'!$AL$7:$AM$7,2,0)&amp;" "&amp;ROUNDUP('VG working'!G1876*HLOOKUP('Special Numbers_AT'!$AB$2,'Special Numbers_AT'!$AC$2:$AI$3,2,0),4)</f>
        <v>€ 7.5</v>
      </c>
    </row>
    <row r="1877" spans="2:7" hidden="1" x14ac:dyDescent="0.35">
      <c r="B1877" s="78" t="s">
        <v>1818</v>
      </c>
      <c r="C1877" s="77" t="s">
        <v>28</v>
      </c>
      <c r="D1877" s="77" t="s">
        <v>2892</v>
      </c>
      <c r="E1877" s="77" t="s">
        <v>2893</v>
      </c>
      <c r="F1877" s="78" t="str">
        <f>VLOOKUP('Special Numbers_AT'!$AB$2,'Special Numbers_AT'!$AL$7:$AM$7,2,0)&amp;" "&amp;ROUNDUP('VG working'!F1877*HLOOKUP('Special Numbers_AT'!$AB$2,'Special Numbers_AT'!$AC$2:$AI$3,2,0),4)</f>
        <v>€ 7.5</v>
      </c>
      <c r="G1877" s="78" t="str">
        <f>VLOOKUP('Special Numbers_AT'!$AB$2,'Special Numbers_AT'!$AL$7:$AM$7,2,0)&amp;" "&amp;ROUNDUP('VG working'!G1877*HLOOKUP('Special Numbers_AT'!$AB$2,'Special Numbers_AT'!$AC$2:$AI$3,2,0),4)</f>
        <v>€ 7.5</v>
      </c>
    </row>
    <row r="1878" spans="2:7" hidden="1" x14ac:dyDescent="0.35">
      <c r="B1878" s="78" t="s">
        <v>1818</v>
      </c>
      <c r="C1878" s="77" t="s">
        <v>28</v>
      </c>
      <c r="D1878" s="77" t="s">
        <v>2781</v>
      </c>
      <c r="E1878" s="77" t="s">
        <v>2894</v>
      </c>
      <c r="F1878" s="78" t="str">
        <f>VLOOKUP('Special Numbers_AT'!$AB$2,'Special Numbers_AT'!$AL$7:$AM$7,2,0)&amp;" "&amp;ROUNDUP('VG working'!F1878*HLOOKUP('Special Numbers_AT'!$AB$2,'Special Numbers_AT'!$AC$2:$AI$3,2,0),4)</f>
        <v>€ 7.5</v>
      </c>
      <c r="G1878" s="78" t="str">
        <f>VLOOKUP('Special Numbers_AT'!$AB$2,'Special Numbers_AT'!$AL$7:$AM$7,2,0)&amp;" "&amp;ROUNDUP('VG working'!G1878*HLOOKUP('Special Numbers_AT'!$AB$2,'Special Numbers_AT'!$AC$2:$AI$3,2,0),4)</f>
        <v>€ 7.5</v>
      </c>
    </row>
    <row r="1879" spans="2:7" hidden="1" x14ac:dyDescent="0.35">
      <c r="B1879" s="78" t="s">
        <v>1818</v>
      </c>
      <c r="C1879" s="77" t="s">
        <v>28</v>
      </c>
      <c r="D1879" s="77" t="s">
        <v>2895</v>
      </c>
      <c r="E1879" s="77" t="s">
        <v>2896</v>
      </c>
      <c r="F1879" s="78" t="str">
        <f>VLOOKUP('Special Numbers_AT'!$AB$2,'Special Numbers_AT'!$AL$7:$AM$7,2,0)&amp;" "&amp;ROUNDUP('VG working'!F1879*HLOOKUP('Special Numbers_AT'!$AB$2,'Special Numbers_AT'!$AC$2:$AI$3,2,0),4)</f>
        <v>€ 7.5</v>
      </c>
      <c r="G1879" s="78" t="str">
        <f>VLOOKUP('Special Numbers_AT'!$AB$2,'Special Numbers_AT'!$AL$7:$AM$7,2,0)&amp;" "&amp;ROUNDUP('VG working'!G1879*HLOOKUP('Special Numbers_AT'!$AB$2,'Special Numbers_AT'!$AC$2:$AI$3,2,0),4)</f>
        <v>€ 7.5</v>
      </c>
    </row>
    <row r="1880" spans="2:7" hidden="1" x14ac:dyDescent="0.35">
      <c r="B1880" s="78" t="s">
        <v>1818</v>
      </c>
      <c r="C1880" s="77" t="s">
        <v>28</v>
      </c>
      <c r="D1880" s="77" t="s">
        <v>2121</v>
      </c>
      <c r="E1880" s="77" t="s">
        <v>2122</v>
      </c>
      <c r="F1880" s="78" t="str">
        <f>VLOOKUP('Special Numbers_AT'!$AB$2,'Special Numbers_AT'!$AL$7:$AM$7,2,0)&amp;" "&amp;ROUNDUP('VG working'!F1880*HLOOKUP('Special Numbers_AT'!$AB$2,'Special Numbers_AT'!$AC$2:$AI$3,2,0),4)</f>
        <v>€ 7.5</v>
      </c>
      <c r="G1880" s="78" t="str">
        <f>VLOOKUP('Special Numbers_AT'!$AB$2,'Special Numbers_AT'!$AL$7:$AM$7,2,0)&amp;" "&amp;ROUNDUP('VG working'!G1880*HLOOKUP('Special Numbers_AT'!$AB$2,'Special Numbers_AT'!$AC$2:$AI$3,2,0),4)</f>
        <v>€ 7.5</v>
      </c>
    </row>
    <row r="1881" spans="2:7" hidden="1" x14ac:dyDescent="0.35">
      <c r="B1881" s="78" t="s">
        <v>1818</v>
      </c>
      <c r="C1881" s="77" t="s">
        <v>28</v>
      </c>
      <c r="D1881" s="77" t="s">
        <v>2897</v>
      </c>
      <c r="E1881" s="77" t="s">
        <v>2898</v>
      </c>
      <c r="F1881" s="78" t="str">
        <f>VLOOKUP('Special Numbers_AT'!$AB$2,'Special Numbers_AT'!$AL$7:$AM$7,2,0)&amp;" "&amp;ROUNDUP('VG working'!F1881*HLOOKUP('Special Numbers_AT'!$AB$2,'Special Numbers_AT'!$AC$2:$AI$3,2,0),4)</f>
        <v>€ 7.5</v>
      </c>
      <c r="G1881" s="78" t="str">
        <f>VLOOKUP('Special Numbers_AT'!$AB$2,'Special Numbers_AT'!$AL$7:$AM$7,2,0)&amp;" "&amp;ROUNDUP('VG working'!G1881*HLOOKUP('Special Numbers_AT'!$AB$2,'Special Numbers_AT'!$AC$2:$AI$3,2,0),4)</f>
        <v>€ 7.5</v>
      </c>
    </row>
    <row r="1882" spans="2:7" s="92" customFormat="1" ht="1.5" customHeight="1" thickBot="1" x14ac:dyDescent="0.4"/>
    <row r="1883" spans="2:7" ht="1.5" customHeight="1" x14ac:dyDescent="0.35"/>
    <row r="1885" spans="2:7" ht="21" hidden="1" x14ac:dyDescent="0.35">
      <c r="B1885" s="114" t="s">
        <v>2983</v>
      </c>
      <c r="C1885" s="114"/>
      <c r="D1885" s="114"/>
      <c r="E1885" s="114"/>
      <c r="F1885" s="114"/>
      <c r="G1885" s="114"/>
    </row>
    <row r="1886" spans="2:7" customFormat="1" ht="15.5" hidden="1" x14ac:dyDescent="0.35">
      <c r="B1886" s="81" t="s">
        <v>768</v>
      </c>
      <c r="C1886" s="81" t="s">
        <v>75</v>
      </c>
      <c r="D1886" s="81" t="s">
        <v>71</v>
      </c>
      <c r="E1886" s="81" t="s">
        <v>72</v>
      </c>
      <c r="F1886" s="81" t="s">
        <v>73</v>
      </c>
      <c r="G1886" s="81" t="s">
        <v>74</v>
      </c>
    </row>
    <row r="1887" spans="2:7" hidden="1" x14ac:dyDescent="0.35">
      <c r="B1887" s="78" t="s">
        <v>763</v>
      </c>
      <c r="C1887" s="77" t="s">
        <v>29</v>
      </c>
      <c r="D1887" s="77" t="s">
        <v>2899</v>
      </c>
      <c r="E1887" s="77" t="s">
        <v>2900</v>
      </c>
      <c r="F1887" s="78" t="str">
        <f>VLOOKUP('Special Numbers_AT'!$AB$2,'Special Numbers_AT'!$AL$7:$AM$7,2,0)&amp;" "&amp;ROUNDUP('VG working'!F1887*HLOOKUP('Special Numbers_AT'!$AB$2,'Special Numbers_AT'!$AC$2:$AI$3,2,0),4)</f>
        <v>€ 0.5633</v>
      </c>
      <c r="G1887" s="78" t="str">
        <f>VLOOKUP('Special Numbers_AT'!$AB$2,'Special Numbers_AT'!$AL$7:$AM$7,2,0)&amp;" "&amp;ROUNDUP('VG working'!G1887*HLOOKUP('Special Numbers_AT'!$AB$2,'Special Numbers_AT'!$AC$2:$AI$3,2,0),4)</f>
        <v>€ 0.5633</v>
      </c>
    </row>
    <row r="1888" spans="2:7" hidden="1" x14ac:dyDescent="0.35">
      <c r="B1888" s="78" t="s">
        <v>764</v>
      </c>
      <c r="C1888" s="77" t="s">
        <v>29</v>
      </c>
      <c r="D1888" s="77" t="s">
        <v>1287</v>
      </c>
      <c r="E1888" s="77" t="s">
        <v>1288</v>
      </c>
      <c r="F1888" s="78" t="str">
        <f>VLOOKUP('Special Numbers_AT'!$AB$2,'Special Numbers_AT'!$AL$7:$AM$7,2,0)&amp;" "&amp;ROUNDUP('VG working'!F1888*HLOOKUP('Special Numbers_AT'!$AB$2,'Special Numbers_AT'!$AC$2:$AI$3,2,0),4)</f>
        <v>€ 0.6057</v>
      </c>
      <c r="G1888" s="78" t="str">
        <f>VLOOKUP('Special Numbers_AT'!$AB$2,'Special Numbers_AT'!$AL$7:$AM$7,2,0)&amp;" "&amp;ROUNDUP('VG working'!G1888*HLOOKUP('Special Numbers_AT'!$AB$2,'Special Numbers_AT'!$AC$2:$AI$3,2,0),4)</f>
        <v>€ 0.6057</v>
      </c>
    </row>
    <row r="1889" spans="2:7" hidden="1" x14ac:dyDescent="0.35">
      <c r="B1889" s="78" t="s">
        <v>770</v>
      </c>
      <c r="C1889" s="77" t="s">
        <v>29</v>
      </c>
      <c r="D1889" s="77" t="s">
        <v>2901</v>
      </c>
      <c r="E1889" s="77" t="s">
        <v>2902</v>
      </c>
      <c r="F1889" s="78" t="str">
        <f>VLOOKUP('Special Numbers_AT'!$AB$2,'Special Numbers_AT'!$AL$7:$AM$7,2,0)&amp;" "&amp;ROUNDUP('VG working'!F1889*HLOOKUP('Special Numbers_AT'!$AB$2,'Special Numbers_AT'!$AC$2:$AI$3,2,0),4)</f>
        <v>€ 0.6759</v>
      </c>
      <c r="G1889" s="78" t="str">
        <f>VLOOKUP('Special Numbers_AT'!$AB$2,'Special Numbers_AT'!$AL$7:$AM$7,2,0)&amp;" "&amp;ROUNDUP('VG working'!G1889*HLOOKUP('Special Numbers_AT'!$AB$2,'Special Numbers_AT'!$AC$2:$AI$3,2,0),4)</f>
        <v>€ 0.6759</v>
      </c>
    </row>
    <row r="1890" spans="2:7" hidden="1" x14ac:dyDescent="0.35">
      <c r="B1890" s="78" t="s">
        <v>765</v>
      </c>
      <c r="C1890" s="77" t="s">
        <v>29</v>
      </c>
      <c r="D1890" s="77" t="s">
        <v>2903</v>
      </c>
      <c r="E1890" s="77" t="s">
        <v>2229</v>
      </c>
      <c r="F1890" s="78" t="str">
        <f>VLOOKUP('Special Numbers_AT'!$AB$2,'Special Numbers_AT'!$AL$7:$AM$7,2,0)&amp;" "&amp;ROUNDUP('VG working'!F1890*HLOOKUP('Special Numbers_AT'!$AB$2,'Special Numbers_AT'!$AC$2:$AI$3,2,0),4)</f>
        <v>€ 0.7268</v>
      </c>
      <c r="G1890" s="78" t="str">
        <f>VLOOKUP('Special Numbers_AT'!$AB$2,'Special Numbers_AT'!$AL$7:$AM$7,2,0)&amp;" "&amp;ROUNDUP('VG working'!G1890*HLOOKUP('Special Numbers_AT'!$AB$2,'Special Numbers_AT'!$AC$2:$AI$3,2,0),4)</f>
        <v>€ 0.7268</v>
      </c>
    </row>
    <row r="1891" spans="2:7" hidden="1" x14ac:dyDescent="0.35">
      <c r="B1891" s="78" t="s">
        <v>766</v>
      </c>
      <c r="C1891" s="77" t="s">
        <v>29</v>
      </c>
      <c r="D1891" s="77" t="s">
        <v>2904</v>
      </c>
      <c r="E1891" s="77" t="s">
        <v>2905</v>
      </c>
      <c r="F1891" s="78" t="str">
        <f>VLOOKUP('Special Numbers_AT'!$AB$2,'Special Numbers_AT'!$AL$7:$AM$7,2,0)&amp;" "&amp;ROUNDUP('VG working'!F1891*HLOOKUP('Special Numbers_AT'!$AB$2,'Special Numbers_AT'!$AC$2:$AI$3,2,0),4)</f>
        <v>€ 0.9012</v>
      </c>
      <c r="G1891" s="78" t="str">
        <f>VLOOKUP('Special Numbers_AT'!$AB$2,'Special Numbers_AT'!$AL$7:$AM$7,2,0)&amp;" "&amp;ROUNDUP('VG working'!G1891*HLOOKUP('Special Numbers_AT'!$AB$2,'Special Numbers_AT'!$AC$2:$AI$3,2,0),4)</f>
        <v>€ 0.9012</v>
      </c>
    </row>
    <row r="1892" spans="2:7" hidden="1" x14ac:dyDescent="0.35">
      <c r="B1892" s="78" t="s">
        <v>767</v>
      </c>
      <c r="C1892" s="77" t="s">
        <v>29</v>
      </c>
      <c r="D1892" s="77" t="s">
        <v>2906</v>
      </c>
      <c r="E1892" s="77" t="s">
        <v>2273</v>
      </c>
      <c r="F1892" s="78" t="str">
        <f>VLOOKUP('Special Numbers_AT'!$AB$2,'Special Numbers_AT'!$AL$7:$AM$7,2,0)&amp;" "&amp;ROUNDUP('VG working'!F1892*HLOOKUP('Special Numbers_AT'!$AB$2,'Special Numbers_AT'!$AC$2:$AI$3,2,0),4)</f>
        <v>€ 1.1265</v>
      </c>
      <c r="G1892" s="78" t="str">
        <f>VLOOKUP('Special Numbers_AT'!$AB$2,'Special Numbers_AT'!$AL$7:$AM$7,2,0)&amp;" "&amp;ROUNDUP('VG working'!G1892*HLOOKUP('Special Numbers_AT'!$AB$2,'Special Numbers_AT'!$AC$2:$AI$3,2,0),4)</f>
        <v>€ 1.1265</v>
      </c>
    </row>
    <row r="1893" spans="2:7" hidden="1" x14ac:dyDescent="0.35">
      <c r="B1893" s="78" t="s">
        <v>767</v>
      </c>
      <c r="C1893" s="77" t="s">
        <v>29</v>
      </c>
      <c r="D1893" s="77" t="s">
        <v>2907</v>
      </c>
      <c r="E1893" s="77" t="s">
        <v>2908</v>
      </c>
      <c r="F1893" s="78" t="str">
        <f>VLOOKUP('Special Numbers_AT'!$AB$2,'Special Numbers_AT'!$AL$7:$AM$7,2,0)&amp;" "&amp;ROUNDUP('VG working'!F1893*HLOOKUP('Special Numbers_AT'!$AB$2,'Special Numbers_AT'!$AC$2:$AI$3,2,0),4)</f>
        <v>€ 1.1265</v>
      </c>
      <c r="G1893" s="78" t="str">
        <f>VLOOKUP('Special Numbers_AT'!$AB$2,'Special Numbers_AT'!$AL$7:$AM$7,2,0)&amp;" "&amp;ROUNDUP('VG working'!G1893*HLOOKUP('Special Numbers_AT'!$AB$2,'Special Numbers_AT'!$AC$2:$AI$3,2,0),4)</f>
        <v>€ 1.1265</v>
      </c>
    </row>
    <row r="1894" spans="2:7" hidden="1" x14ac:dyDescent="0.35">
      <c r="B1894" s="78" t="s">
        <v>1802</v>
      </c>
      <c r="C1894" s="77" t="s">
        <v>29</v>
      </c>
      <c r="D1894" s="77" t="s">
        <v>572</v>
      </c>
      <c r="E1894" s="77" t="s">
        <v>2080</v>
      </c>
      <c r="F1894" s="78" t="str">
        <f>VLOOKUP('Special Numbers_AT'!$AB$2,'Special Numbers_AT'!$AL$7:$AM$7,2,0)&amp;" "&amp;ROUNDUP('VG working'!F1894*HLOOKUP('Special Numbers_AT'!$AB$2,'Special Numbers_AT'!$AC$2:$AI$3,2,0),4)</f>
        <v>€ 1.2954</v>
      </c>
      <c r="G1894" s="78" t="str">
        <f>VLOOKUP('Special Numbers_AT'!$AB$2,'Special Numbers_AT'!$AL$7:$AM$7,2,0)&amp;" "&amp;ROUNDUP('VG working'!G1894*HLOOKUP('Special Numbers_AT'!$AB$2,'Special Numbers_AT'!$AC$2:$AI$3,2,0),4)</f>
        <v>€ 1.2954</v>
      </c>
    </row>
    <row r="1895" spans="2:7" hidden="1" x14ac:dyDescent="0.35">
      <c r="B1895" s="78" t="s">
        <v>1802</v>
      </c>
      <c r="C1895" s="77" t="s">
        <v>29</v>
      </c>
      <c r="D1895" s="77" t="s">
        <v>2909</v>
      </c>
      <c r="E1895" s="77" t="s">
        <v>2910</v>
      </c>
      <c r="F1895" s="78" t="str">
        <f>VLOOKUP('Special Numbers_AT'!$AB$2,'Special Numbers_AT'!$AL$7:$AM$7,2,0)&amp;" "&amp;ROUNDUP('VG working'!F1895*HLOOKUP('Special Numbers_AT'!$AB$2,'Special Numbers_AT'!$AC$2:$AI$3,2,0),4)</f>
        <v>€ 1.2954</v>
      </c>
      <c r="G1895" s="78" t="str">
        <f>VLOOKUP('Special Numbers_AT'!$AB$2,'Special Numbers_AT'!$AL$7:$AM$7,2,0)&amp;" "&amp;ROUNDUP('VG working'!G1895*HLOOKUP('Special Numbers_AT'!$AB$2,'Special Numbers_AT'!$AC$2:$AI$3,2,0),4)</f>
        <v>€ 1.2954</v>
      </c>
    </row>
    <row r="1896" spans="2:7" hidden="1" x14ac:dyDescent="0.35">
      <c r="B1896" s="78" t="s">
        <v>1803</v>
      </c>
      <c r="C1896" s="77" t="s">
        <v>29</v>
      </c>
      <c r="D1896" s="77" t="s">
        <v>2307</v>
      </c>
      <c r="E1896" s="77" t="s">
        <v>2326</v>
      </c>
      <c r="F1896" s="78" t="str">
        <f>VLOOKUP('Special Numbers_AT'!$AB$2,'Special Numbers_AT'!$AL$7:$AM$7,2,0)&amp;" "&amp;ROUNDUP('VG working'!F1896*HLOOKUP('Special Numbers_AT'!$AB$2,'Special Numbers_AT'!$AC$2:$AI$3,2,0),4)</f>
        <v>€ 1.5013</v>
      </c>
      <c r="G1896" s="78" t="str">
        <f>VLOOKUP('Special Numbers_AT'!$AB$2,'Special Numbers_AT'!$AL$7:$AM$7,2,0)&amp;" "&amp;ROUNDUP('VG working'!G1896*HLOOKUP('Special Numbers_AT'!$AB$2,'Special Numbers_AT'!$AC$2:$AI$3,2,0),4)</f>
        <v>€ 1.5013</v>
      </c>
    </row>
    <row r="1897" spans="2:7" hidden="1" x14ac:dyDescent="0.35">
      <c r="B1897" s="78" t="s">
        <v>1803</v>
      </c>
      <c r="C1897" s="77" t="s">
        <v>29</v>
      </c>
      <c r="D1897" s="77" t="s">
        <v>2911</v>
      </c>
      <c r="E1897" s="77" t="s">
        <v>2912</v>
      </c>
      <c r="F1897" s="78" t="str">
        <f>VLOOKUP('Special Numbers_AT'!$AB$2,'Special Numbers_AT'!$AL$7:$AM$7,2,0)&amp;" "&amp;ROUNDUP('VG working'!F1897*HLOOKUP('Special Numbers_AT'!$AB$2,'Special Numbers_AT'!$AC$2:$AI$3,2,0),4)</f>
        <v>€ 1.5013</v>
      </c>
      <c r="G1897" s="78" t="str">
        <f>VLOOKUP('Special Numbers_AT'!$AB$2,'Special Numbers_AT'!$AL$7:$AM$7,2,0)&amp;" "&amp;ROUNDUP('VG working'!G1897*HLOOKUP('Special Numbers_AT'!$AB$2,'Special Numbers_AT'!$AC$2:$AI$3,2,0),4)</f>
        <v>€ 1.5013</v>
      </c>
    </row>
    <row r="1898" spans="2:7" hidden="1" x14ac:dyDescent="0.35">
      <c r="B1898" s="78" t="s">
        <v>1803</v>
      </c>
      <c r="C1898" s="77" t="s">
        <v>29</v>
      </c>
      <c r="D1898" s="77" t="s">
        <v>2913</v>
      </c>
      <c r="E1898" s="77" t="s">
        <v>2914</v>
      </c>
      <c r="F1898" s="78" t="str">
        <f>VLOOKUP('Special Numbers_AT'!$AB$2,'Special Numbers_AT'!$AL$7:$AM$7,2,0)&amp;" "&amp;ROUNDUP('VG working'!F1898*HLOOKUP('Special Numbers_AT'!$AB$2,'Special Numbers_AT'!$AC$2:$AI$3,2,0),4)</f>
        <v>€ 1.5013</v>
      </c>
      <c r="G1898" s="78" t="str">
        <f>VLOOKUP('Special Numbers_AT'!$AB$2,'Special Numbers_AT'!$AL$7:$AM$7,2,0)&amp;" "&amp;ROUNDUP('VG working'!G1898*HLOOKUP('Special Numbers_AT'!$AB$2,'Special Numbers_AT'!$AC$2:$AI$3,2,0),4)</f>
        <v>€ 1.5013</v>
      </c>
    </row>
    <row r="1899" spans="2:7" hidden="1" x14ac:dyDescent="0.35">
      <c r="B1899" s="78" t="s">
        <v>1803</v>
      </c>
      <c r="C1899" s="77" t="s">
        <v>29</v>
      </c>
      <c r="D1899" s="77" t="s">
        <v>2915</v>
      </c>
      <c r="E1899" s="77" t="s">
        <v>2916</v>
      </c>
      <c r="F1899" s="78" t="str">
        <f>VLOOKUP('Special Numbers_AT'!$AB$2,'Special Numbers_AT'!$AL$7:$AM$7,2,0)&amp;" "&amp;ROUNDUP('VG working'!F1899*HLOOKUP('Special Numbers_AT'!$AB$2,'Special Numbers_AT'!$AC$2:$AI$3,2,0),4)</f>
        <v>€ 1.5013</v>
      </c>
      <c r="G1899" s="78" t="str">
        <f>VLOOKUP('Special Numbers_AT'!$AB$2,'Special Numbers_AT'!$AL$7:$AM$7,2,0)&amp;" "&amp;ROUNDUP('VG working'!G1899*HLOOKUP('Special Numbers_AT'!$AB$2,'Special Numbers_AT'!$AC$2:$AI$3,2,0),4)</f>
        <v>€ 1.5013</v>
      </c>
    </row>
    <row r="1900" spans="2:7" hidden="1" x14ac:dyDescent="0.35">
      <c r="B1900" s="78" t="s">
        <v>1804</v>
      </c>
      <c r="C1900" s="77" t="s">
        <v>29</v>
      </c>
      <c r="D1900" s="77" t="s">
        <v>1648</v>
      </c>
      <c r="E1900" s="77" t="s">
        <v>1664</v>
      </c>
      <c r="F1900" s="78" t="str">
        <f>VLOOKUP('Special Numbers_AT'!$AB$2,'Special Numbers_AT'!$AL$7:$AM$7,2,0)&amp;" "&amp;ROUNDUP('VG working'!F1900*HLOOKUP('Special Numbers_AT'!$AB$2,'Special Numbers_AT'!$AC$2:$AI$3,2,0),4)</f>
        <v>€ 1.8023</v>
      </c>
      <c r="G1900" s="78" t="str">
        <f>VLOOKUP('Special Numbers_AT'!$AB$2,'Special Numbers_AT'!$AL$7:$AM$7,2,0)&amp;" "&amp;ROUNDUP('VG working'!G1900*HLOOKUP('Special Numbers_AT'!$AB$2,'Special Numbers_AT'!$AC$2:$AI$3,2,0),4)</f>
        <v>€ 1.8023</v>
      </c>
    </row>
    <row r="1901" spans="2:7" hidden="1" x14ac:dyDescent="0.35">
      <c r="B1901" s="78" t="s">
        <v>1804</v>
      </c>
      <c r="C1901" s="77" t="s">
        <v>29</v>
      </c>
      <c r="D1901" s="77" t="s">
        <v>2917</v>
      </c>
      <c r="E1901" s="77" t="s">
        <v>2918</v>
      </c>
      <c r="F1901" s="78" t="str">
        <f>VLOOKUP('Special Numbers_AT'!$AB$2,'Special Numbers_AT'!$AL$7:$AM$7,2,0)&amp;" "&amp;ROUNDUP('VG working'!F1901*HLOOKUP('Special Numbers_AT'!$AB$2,'Special Numbers_AT'!$AC$2:$AI$3,2,0),4)</f>
        <v>€ 1.8023</v>
      </c>
      <c r="G1901" s="78" t="str">
        <f>VLOOKUP('Special Numbers_AT'!$AB$2,'Special Numbers_AT'!$AL$7:$AM$7,2,0)&amp;" "&amp;ROUNDUP('VG working'!G1901*HLOOKUP('Special Numbers_AT'!$AB$2,'Special Numbers_AT'!$AC$2:$AI$3,2,0),4)</f>
        <v>€ 1.8023</v>
      </c>
    </row>
    <row r="1902" spans="2:7" hidden="1" x14ac:dyDescent="0.35">
      <c r="B1902" s="78" t="s">
        <v>1804</v>
      </c>
      <c r="C1902" s="77" t="s">
        <v>29</v>
      </c>
      <c r="D1902" s="77" t="s">
        <v>2766</v>
      </c>
      <c r="E1902" s="77" t="s">
        <v>2767</v>
      </c>
      <c r="F1902" s="78" t="str">
        <f>VLOOKUP('Special Numbers_AT'!$AB$2,'Special Numbers_AT'!$AL$7:$AM$7,2,0)&amp;" "&amp;ROUNDUP('VG working'!F1902*HLOOKUP('Special Numbers_AT'!$AB$2,'Special Numbers_AT'!$AC$2:$AI$3,2,0),4)</f>
        <v>€ 1.8023</v>
      </c>
      <c r="G1902" s="78" t="str">
        <f>VLOOKUP('Special Numbers_AT'!$AB$2,'Special Numbers_AT'!$AL$7:$AM$7,2,0)&amp;" "&amp;ROUNDUP('VG working'!G1902*HLOOKUP('Special Numbers_AT'!$AB$2,'Special Numbers_AT'!$AC$2:$AI$3,2,0),4)</f>
        <v>€ 1.8023</v>
      </c>
    </row>
    <row r="1903" spans="2:7" hidden="1" x14ac:dyDescent="0.35">
      <c r="B1903" s="78" t="s">
        <v>1804</v>
      </c>
      <c r="C1903" s="77" t="s">
        <v>29</v>
      </c>
      <c r="D1903" s="77" t="s">
        <v>2768</v>
      </c>
      <c r="E1903" s="77" t="s">
        <v>2769</v>
      </c>
      <c r="F1903" s="78" t="str">
        <f>VLOOKUP('Special Numbers_AT'!$AB$2,'Special Numbers_AT'!$AL$7:$AM$7,2,0)&amp;" "&amp;ROUNDUP('VG working'!F1903*HLOOKUP('Special Numbers_AT'!$AB$2,'Special Numbers_AT'!$AC$2:$AI$3,2,0),4)</f>
        <v>€ 1.8023</v>
      </c>
      <c r="G1903" s="78" t="str">
        <f>VLOOKUP('Special Numbers_AT'!$AB$2,'Special Numbers_AT'!$AL$7:$AM$7,2,0)&amp;" "&amp;ROUNDUP('VG working'!G1903*HLOOKUP('Special Numbers_AT'!$AB$2,'Special Numbers_AT'!$AC$2:$AI$3,2,0),4)</f>
        <v>€ 1.8023</v>
      </c>
    </row>
    <row r="1904" spans="2:7" hidden="1" x14ac:dyDescent="0.35">
      <c r="B1904" s="78" t="s">
        <v>1805</v>
      </c>
      <c r="C1904" s="77" t="s">
        <v>29</v>
      </c>
      <c r="D1904" s="77" t="s">
        <v>2919</v>
      </c>
      <c r="E1904" s="77" t="s">
        <v>2920</v>
      </c>
      <c r="F1904" s="78" t="str">
        <f>VLOOKUP('Special Numbers_AT'!$AB$2,'Special Numbers_AT'!$AL$7:$AM$7,2,0)&amp;" "&amp;ROUNDUP('VG working'!F1904*HLOOKUP('Special Numbers_AT'!$AB$2,'Special Numbers_AT'!$AC$2:$AI$3,2,0),4)</f>
        <v>€ 3.0281</v>
      </c>
      <c r="G1904" s="78" t="str">
        <f>VLOOKUP('Special Numbers_AT'!$AB$2,'Special Numbers_AT'!$AL$7:$AM$7,2,0)&amp;" "&amp;ROUNDUP('VG working'!G1904*HLOOKUP('Special Numbers_AT'!$AB$2,'Special Numbers_AT'!$AC$2:$AI$3,2,0),4)</f>
        <v>€ 3.0281</v>
      </c>
    </row>
    <row r="1905" spans="2:7" hidden="1" x14ac:dyDescent="0.35">
      <c r="B1905" s="78" t="s">
        <v>1805</v>
      </c>
      <c r="C1905" s="77" t="s">
        <v>29</v>
      </c>
      <c r="D1905" s="77" t="s">
        <v>2921</v>
      </c>
      <c r="E1905" s="77" t="s">
        <v>2922</v>
      </c>
      <c r="F1905" s="78" t="str">
        <f>VLOOKUP('Special Numbers_AT'!$AB$2,'Special Numbers_AT'!$AL$7:$AM$7,2,0)&amp;" "&amp;ROUNDUP('VG working'!F1905*HLOOKUP('Special Numbers_AT'!$AB$2,'Special Numbers_AT'!$AC$2:$AI$3,2,0),4)</f>
        <v>€ 3.0281</v>
      </c>
      <c r="G1905" s="78" t="str">
        <f>VLOOKUP('Special Numbers_AT'!$AB$2,'Special Numbers_AT'!$AL$7:$AM$7,2,0)&amp;" "&amp;ROUNDUP('VG working'!G1905*HLOOKUP('Special Numbers_AT'!$AB$2,'Special Numbers_AT'!$AC$2:$AI$3,2,0),4)</f>
        <v>€ 3.0281</v>
      </c>
    </row>
    <row r="1906" spans="2:7" hidden="1" x14ac:dyDescent="0.35">
      <c r="B1906" s="78" t="s">
        <v>1805</v>
      </c>
      <c r="C1906" s="77" t="s">
        <v>29</v>
      </c>
      <c r="D1906" s="77" t="s">
        <v>2923</v>
      </c>
      <c r="E1906" s="77" t="s">
        <v>2924</v>
      </c>
      <c r="F1906" s="78" t="str">
        <f>VLOOKUP('Special Numbers_AT'!$AB$2,'Special Numbers_AT'!$AL$7:$AM$7,2,0)&amp;" "&amp;ROUNDUP('VG working'!F1906*HLOOKUP('Special Numbers_AT'!$AB$2,'Special Numbers_AT'!$AC$2:$AI$3,2,0),4)</f>
        <v>€ 3.0281</v>
      </c>
      <c r="G1906" s="78" t="str">
        <f>VLOOKUP('Special Numbers_AT'!$AB$2,'Special Numbers_AT'!$AL$7:$AM$7,2,0)&amp;" "&amp;ROUNDUP('VG working'!G1906*HLOOKUP('Special Numbers_AT'!$AB$2,'Special Numbers_AT'!$AC$2:$AI$3,2,0),4)</f>
        <v>€ 3.0281</v>
      </c>
    </row>
    <row r="1907" spans="2:7" hidden="1" x14ac:dyDescent="0.35">
      <c r="B1907" s="78" t="s">
        <v>1805</v>
      </c>
      <c r="C1907" s="77" t="s">
        <v>29</v>
      </c>
      <c r="D1907" s="77" t="s">
        <v>2925</v>
      </c>
      <c r="E1907" s="77" t="s">
        <v>2926</v>
      </c>
      <c r="F1907" s="78" t="str">
        <f>VLOOKUP('Special Numbers_AT'!$AB$2,'Special Numbers_AT'!$AL$7:$AM$7,2,0)&amp;" "&amp;ROUNDUP('VG working'!F1907*HLOOKUP('Special Numbers_AT'!$AB$2,'Special Numbers_AT'!$AC$2:$AI$3,2,0),4)</f>
        <v>€ 3.0281</v>
      </c>
      <c r="G1907" s="78" t="str">
        <f>VLOOKUP('Special Numbers_AT'!$AB$2,'Special Numbers_AT'!$AL$7:$AM$7,2,0)&amp;" "&amp;ROUNDUP('VG working'!G1907*HLOOKUP('Special Numbers_AT'!$AB$2,'Special Numbers_AT'!$AC$2:$AI$3,2,0),4)</f>
        <v>€ 3.0281</v>
      </c>
    </row>
    <row r="1908" spans="2:7" hidden="1" x14ac:dyDescent="0.35">
      <c r="B1908" s="78" t="s">
        <v>1805</v>
      </c>
      <c r="C1908" s="77" t="s">
        <v>29</v>
      </c>
      <c r="D1908" s="77" t="s">
        <v>2927</v>
      </c>
      <c r="E1908" s="77" t="s">
        <v>2928</v>
      </c>
      <c r="F1908" s="78" t="str">
        <f>VLOOKUP('Special Numbers_AT'!$AB$2,'Special Numbers_AT'!$AL$7:$AM$7,2,0)&amp;" "&amp;ROUNDUP('VG working'!F1908*HLOOKUP('Special Numbers_AT'!$AB$2,'Special Numbers_AT'!$AC$2:$AI$3,2,0),4)</f>
        <v>€ 3.0281</v>
      </c>
      <c r="G1908" s="78" t="str">
        <f>VLOOKUP('Special Numbers_AT'!$AB$2,'Special Numbers_AT'!$AL$7:$AM$7,2,0)&amp;" "&amp;ROUNDUP('VG working'!G1908*HLOOKUP('Special Numbers_AT'!$AB$2,'Special Numbers_AT'!$AC$2:$AI$3,2,0),4)</f>
        <v>€ 3.0281</v>
      </c>
    </row>
    <row r="1909" spans="2:7" hidden="1" x14ac:dyDescent="0.35">
      <c r="B1909" s="78" t="s">
        <v>1805</v>
      </c>
      <c r="C1909" s="77" t="s">
        <v>29</v>
      </c>
      <c r="D1909" s="77" t="s">
        <v>2929</v>
      </c>
      <c r="E1909" s="77" t="s">
        <v>2930</v>
      </c>
      <c r="F1909" s="78" t="str">
        <f>VLOOKUP('Special Numbers_AT'!$AB$2,'Special Numbers_AT'!$AL$7:$AM$7,2,0)&amp;" "&amp;ROUNDUP('VG working'!F1909*HLOOKUP('Special Numbers_AT'!$AB$2,'Special Numbers_AT'!$AC$2:$AI$3,2,0),4)</f>
        <v>€ 3.0281</v>
      </c>
      <c r="G1909" s="78" t="str">
        <f>VLOOKUP('Special Numbers_AT'!$AB$2,'Special Numbers_AT'!$AL$7:$AM$7,2,0)&amp;" "&amp;ROUNDUP('VG working'!G1909*HLOOKUP('Special Numbers_AT'!$AB$2,'Special Numbers_AT'!$AC$2:$AI$3,2,0),4)</f>
        <v>€ 3.0281</v>
      </c>
    </row>
    <row r="1910" spans="2:7" hidden="1" x14ac:dyDescent="0.35">
      <c r="B1910" s="78" t="s">
        <v>1805</v>
      </c>
      <c r="C1910" s="77" t="s">
        <v>29</v>
      </c>
      <c r="D1910" s="77" t="s">
        <v>2931</v>
      </c>
      <c r="E1910" s="77" t="s">
        <v>2932</v>
      </c>
      <c r="F1910" s="78" t="str">
        <f>VLOOKUP('Special Numbers_AT'!$AB$2,'Special Numbers_AT'!$AL$7:$AM$7,2,0)&amp;" "&amp;ROUNDUP('VG working'!F1910*HLOOKUP('Special Numbers_AT'!$AB$2,'Special Numbers_AT'!$AC$2:$AI$3,2,0),4)</f>
        <v>€ 3.0281</v>
      </c>
      <c r="G1910" s="78" t="str">
        <f>VLOOKUP('Special Numbers_AT'!$AB$2,'Special Numbers_AT'!$AL$7:$AM$7,2,0)&amp;" "&amp;ROUNDUP('VG working'!G1910*HLOOKUP('Special Numbers_AT'!$AB$2,'Special Numbers_AT'!$AC$2:$AI$3,2,0),4)</f>
        <v>€ 3.0281</v>
      </c>
    </row>
    <row r="1911" spans="2:7" hidden="1" x14ac:dyDescent="0.35">
      <c r="B1911" s="78" t="s">
        <v>1805</v>
      </c>
      <c r="C1911" s="77" t="s">
        <v>29</v>
      </c>
      <c r="D1911" s="77" t="s">
        <v>2933</v>
      </c>
      <c r="E1911" s="77" t="s">
        <v>2934</v>
      </c>
      <c r="F1911" s="78" t="str">
        <f>VLOOKUP('Special Numbers_AT'!$AB$2,'Special Numbers_AT'!$AL$7:$AM$7,2,0)&amp;" "&amp;ROUNDUP('VG working'!F1911*HLOOKUP('Special Numbers_AT'!$AB$2,'Special Numbers_AT'!$AC$2:$AI$3,2,0),4)</f>
        <v>€ 3.0281</v>
      </c>
      <c r="G1911" s="78" t="str">
        <f>VLOOKUP('Special Numbers_AT'!$AB$2,'Special Numbers_AT'!$AL$7:$AM$7,2,0)&amp;" "&amp;ROUNDUP('VG working'!G1911*HLOOKUP('Special Numbers_AT'!$AB$2,'Special Numbers_AT'!$AC$2:$AI$3,2,0),4)</f>
        <v>€ 3.0281</v>
      </c>
    </row>
    <row r="1912" spans="2:7" hidden="1" x14ac:dyDescent="0.35">
      <c r="B1912" s="78" t="s">
        <v>1805</v>
      </c>
      <c r="C1912" s="77" t="s">
        <v>29</v>
      </c>
      <c r="D1912" s="77" t="s">
        <v>2935</v>
      </c>
      <c r="E1912" s="77" t="s">
        <v>2936</v>
      </c>
      <c r="F1912" s="78" t="str">
        <f>VLOOKUP('Special Numbers_AT'!$AB$2,'Special Numbers_AT'!$AL$7:$AM$7,2,0)&amp;" "&amp;ROUNDUP('VG working'!F1912*HLOOKUP('Special Numbers_AT'!$AB$2,'Special Numbers_AT'!$AC$2:$AI$3,2,0),4)</f>
        <v>€ 3.0281</v>
      </c>
      <c r="G1912" s="78" t="str">
        <f>VLOOKUP('Special Numbers_AT'!$AB$2,'Special Numbers_AT'!$AL$7:$AM$7,2,0)&amp;" "&amp;ROUNDUP('VG working'!G1912*HLOOKUP('Special Numbers_AT'!$AB$2,'Special Numbers_AT'!$AC$2:$AI$3,2,0),4)</f>
        <v>€ 3.0281</v>
      </c>
    </row>
    <row r="1913" spans="2:7" hidden="1" x14ac:dyDescent="0.35">
      <c r="B1913" s="78" t="s">
        <v>1805</v>
      </c>
      <c r="C1913" s="77" t="s">
        <v>29</v>
      </c>
      <c r="D1913" s="77" t="s">
        <v>2937</v>
      </c>
      <c r="E1913" s="77" t="s">
        <v>2938</v>
      </c>
      <c r="F1913" s="78" t="str">
        <f>VLOOKUP('Special Numbers_AT'!$AB$2,'Special Numbers_AT'!$AL$7:$AM$7,2,0)&amp;" "&amp;ROUNDUP('VG working'!F1913*HLOOKUP('Special Numbers_AT'!$AB$2,'Special Numbers_AT'!$AC$2:$AI$3,2,0),4)</f>
        <v>€ 3.0281</v>
      </c>
      <c r="G1913" s="78" t="str">
        <f>VLOOKUP('Special Numbers_AT'!$AB$2,'Special Numbers_AT'!$AL$7:$AM$7,2,0)&amp;" "&amp;ROUNDUP('VG working'!G1913*HLOOKUP('Special Numbers_AT'!$AB$2,'Special Numbers_AT'!$AC$2:$AI$3,2,0),4)</f>
        <v>€ 3.0281</v>
      </c>
    </row>
    <row r="1914" spans="2:7" hidden="1" x14ac:dyDescent="0.35">
      <c r="B1914" s="78" t="s">
        <v>1805</v>
      </c>
      <c r="C1914" s="77" t="s">
        <v>29</v>
      </c>
      <c r="D1914" s="77" t="s">
        <v>2776</v>
      </c>
      <c r="E1914" s="77" t="s">
        <v>2777</v>
      </c>
      <c r="F1914" s="78" t="str">
        <f>VLOOKUP('Special Numbers_AT'!$AB$2,'Special Numbers_AT'!$AL$7:$AM$7,2,0)&amp;" "&amp;ROUNDUP('VG working'!F1914*HLOOKUP('Special Numbers_AT'!$AB$2,'Special Numbers_AT'!$AC$2:$AI$3,2,0),4)</f>
        <v>€ 3.0281</v>
      </c>
      <c r="G1914" s="78" t="str">
        <f>VLOOKUP('Special Numbers_AT'!$AB$2,'Special Numbers_AT'!$AL$7:$AM$7,2,0)&amp;" "&amp;ROUNDUP('VG working'!G1914*HLOOKUP('Special Numbers_AT'!$AB$2,'Special Numbers_AT'!$AC$2:$AI$3,2,0),4)</f>
        <v>€ 3.0281</v>
      </c>
    </row>
    <row r="1915" spans="2:7" s="92" customFormat="1" ht="1.5" customHeight="1" thickBot="1" x14ac:dyDescent="0.4"/>
    <row r="1916" spans="2:7" ht="1.5" customHeight="1" x14ac:dyDescent="0.35"/>
    <row r="1918" spans="2:7" ht="21" hidden="1" x14ac:dyDescent="0.35">
      <c r="B1918" s="114" t="s">
        <v>2982</v>
      </c>
      <c r="C1918" s="114"/>
      <c r="D1918" s="114"/>
      <c r="E1918" s="114"/>
      <c r="F1918" s="114"/>
      <c r="G1918" s="114"/>
    </row>
    <row r="1919" spans="2:7" customFormat="1" ht="15.5" hidden="1" x14ac:dyDescent="0.35">
      <c r="B1919" s="81" t="s">
        <v>768</v>
      </c>
      <c r="C1919" s="81" t="s">
        <v>75</v>
      </c>
      <c r="D1919" s="81" t="s">
        <v>71</v>
      </c>
      <c r="E1919" s="81" t="s">
        <v>72</v>
      </c>
      <c r="F1919" s="81" t="s">
        <v>73</v>
      </c>
      <c r="G1919" s="81" t="s">
        <v>74</v>
      </c>
    </row>
    <row r="1920" spans="2:7" hidden="1" x14ac:dyDescent="0.35">
      <c r="C1920" s="77">
        <v>118</v>
      </c>
      <c r="D1920" s="77" t="s">
        <v>2939</v>
      </c>
      <c r="F1920" s="78" t="str">
        <f>VLOOKUP('Special Numbers_AT'!$AB$2,'Special Numbers_AT'!$AL$7:$AM$7,2,0)&amp;" "&amp;ROUNDUP('VG working'!F1920*HLOOKUP('Special Numbers_AT'!$AB$2,'Special Numbers_AT'!$AC$2:$AI$3,2,0),4)</f>
        <v>€ 1.1265</v>
      </c>
      <c r="G1920" s="78" t="str">
        <f>VLOOKUP('Special Numbers_AT'!$AB$2,'Special Numbers_AT'!$AL$7:$AM$7,2,0)&amp;" "&amp;ROUNDUP('VG working'!G1920*HLOOKUP('Special Numbers_AT'!$AB$2,'Special Numbers_AT'!$AC$2:$AI$3,2,0),4)</f>
        <v>€ 1.1265</v>
      </c>
    </row>
    <row r="1921" spans="3:7" hidden="1" x14ac:dyDescent="0.35">
      <c r="C1921" s="77">
        <v>118</v>
      </c>
      <c r="D1921" s="77" t="s">
        <v>2940</v>
      </c>
      <c r="F1921" s="78" t="str">
        <f>VLOOKUP('Special Numbers_AT'!$AB$2,'Special Numbers_AT'!$AL$7:$AM$7,2,0)&amp;" "&amp;ROUNDUP('VG working'!F1921*HLOOKUP('Special Numbers_AT'!$AB$2,'Special Numbers_AT'!$AC$2:$AI$3,2,0),4)</f>
        <v>€ 3.0281</v>
      </c>
      <c r="G1921" s="78" t="str">
        <f>VLOOKUP('Special Numbers_AT'!$AB$2,'Special Numbers_AT'!$AL$7:$AM$7,2,0)&amp;" "&amp;ROUNDUP('VG working'!G1921*HLOOKUP('Special Numbers_AT'!$AB$2,'Special Numbers_AT'!$AC$2:$AI$3,2,0),4)</f>
        <v>€ 3.0281</v>
      </c>
    </row>
    <row r="1922" spans="3:7" hidden="1" x14ac:dyDescent="0.35">
      <c r="C1922" s="77">
        <v>118</v>
      </c>
      <c r="D1922" s="77" t="s">
        <v>2941</v>
      </c>
      <c r="F1922" s="78" t="str">
        <f>VLOOKUP('Special Numbers_AT'!$AB$2,'Special Numbers_AT'!$AL$7:$AM$7,2,0)&amp;" "&amp;ROUNDUP('VG working'!F1922*HLOOKUP('Special Numbers_AT'!$AB$2,'Special Numbers_AT'!$AC$2:$AI$3,2,0),4)</f>
        <v>€ 1.8023</v>
      </c>
      <c r="G1922" s="78" t="str">
        <f>VLOOKUP('Special Numbers_AT'!$AB$2,'Special Numbers_AT'!$AL$7:$AM$7,2,0)&amp;" "&amp;ROUNDUP('VG working'!G1922*HLOOKUP('Special Numbers_AT'!$AB$2,'Special Numbers_AT'!$AC$2:$AI$3,2,0),4)</f>
        <v>€ 1.8023</v>
      </c>
    </row>
    <row r="1923" spans="3:7" hidden="1" x14ac:dyDescent="0.35">
      <c r="C1923" s="77">
        <v>118</v>
      </c>
      <c r="D1923" s="77" t="s">
        <v>2942</v>
      </c>
      <c r="F1923" s="78" t="str">
        <f>VLOOKUP('Special Numbers_AT'!$AB$2,'Special Numbers_AT'!$AL$7:$AM$7,2,0)&amp;" "&amp;ROUNDUP('VG working'!F1923*HLOOKUP('Special Numbers_AT'!$AB$2,'Special Numbers_AT'!$AC$2:$AI$3,2,0),4)</f>
        <v>€ 1.8023</v>
      </c>
      <c r="G1923" s="78" t="str">
        <f>VLOOKUP('Special Numbers_AT'!$AB$2,'Special Numbers_AT'!$AL$7:$AM$7,2,0)&amp;" "&amp;ROUNDUP('VG working'!G1923*HLOOKUP('Special Numbers_AT'!$AB$2,'Special Numbers_AT'!$AC$2:$AI$3,2,0),4)</f>
        <v>€ 1.8023</v>
      </c>
    </row>
    <row r="1924" spans="3:7" hidden="1" x14ac:dyDescent="0.35">
      <c r="C1924" s="77">
        <v>118</v>
      </c>
      <c r="D1924" s="77" t="s">
        <v>2943</v>
      </c>
      <c r="F1924" s="78" t="str">
        <f>VLOOKUP('Special Numbers_AT'!$AB$2,'Special Numbers_AT'!$AL$7:$AM$7,2,0)&amp;" "&amp;ROUNDUP('VG working'!F1924*HLOOKUP('Special Numbers_AT'!$AB$2,'Special Numbers_AT'!$AC$2:$AI$3,2,0),4)</f>
        <v>€ 3.0281</v>
      </c>
      <c r="G1924" s="78" t="str">
        <f>VLOOKUP('Special Numbers_AT'!$AB$2,'Special Numbers_AT'!$AL$7:$AM$7,2,0)&amp;" "&amp;ROUNDUP('VG working'!G1924*HLOOKUP('Special Numbers_AT'!$AB$2,'Special Numbers_AT'!$AC$2:$AI$3,2,0),4)</f>
        <v>€ 3.0281</v>
      </c>
    </row>
    <row r="1925" spans="3:7" hidden="1" x14ac:dyDescent="0.35">
      <c r="C1925" s="77">
        <v>118</v>
      </c>
      <c r="D1925" s="77" t="s">
        <v>2944</v>
      </c>
      <c r="F1925" s="78" t="str">
        <f>VLOOKUP('Special Numbers_AT'!$AB$2,'Special Numbers_AT'!$AL$7:$AM$7,2,0)&amp;" "&amp;ROUNDUP('VG working'!F1925*HLOOKUP('Special Numbers_AT'!$AB$2,'Special Numbers_AT'!$AC$2:$AI$3,2,0),4)</f>
        <v>€ 1.8023</v>
      </c>
      <c r="G1925" s="78" t="str">
        <f>VLOOKUP('Special Numbers_AT'!$AB$2,'Special Numbers_AT'!$AL$7:$AM$7,2,0)&amp;" "&amp;ROUNDUP('VG working'!G1925*HLOOKUP('Special Numbers_AT'!$AB$2,'Special Numbers_AT'!$AC$2:$AI$3,2,0),4)</f>
        <v>€ 1.8023</v>
      </c>
    </row>
    <row r="1926" spans="3:7" hidden="1" x14ac:dyDescent="0.35">
      <c r="C1926" s="77">
        <v>118</v>
      </c>
      <c r="D1926" s="77" t="s">
        <v>2945</v>
      </c>
      <c r="F1926" s="78" t="str">
        <f>VLOOKUP('Special Numbers_AT'!$AB$2,'Special Numbers_AT'!$AL$7:$AM$7,2,0)&amp;" "&amp;ROUNDUP('VG working'!F1926*HLOOKUP('Special Numbers_AT'!$AB$2,'Special Numbers_AT'!$AC$2:$AI$3,2,0),4)</f>
        <v>€ 3.0281</v>
      </c>
      <c r="G1926" s="78" t="str">
        <f>VLOOKUP('Special Numbers_AT'!$AB$2,'Special Numbers_AT'!$AL$7:$AM$7,2,0)&amp;" "&amp;ROUNDUP('VG working'!G1926*HLOOKUP('Special Numbers_AT'!$AB$2,'Special Numbers_AT'!$AC$2:$AI$3,2,0),4)</f>
        <v>€ 3.0281</v>
      </c>
    </row>
    <row r="1927" spans="3:7" hidden="1" x14ac:dyDescent="0.35">
      <c r="C1927" s="77">
        <v>118</v>
      </c>
      <c r="D1927" s="77" t="s">
        <v>2946</v>
      </c>
      <c r="F1927" s="78" t="str">
        <f>VLOOKUP('Special Numbers_AT'!$AB$2,'Special Numbers_AT'!$AL$7:$AM$7,2,0)&amp;" "&amp;ROUNDUP('VG working'!F1927*HLOOKUP('Special Numbers_AT'!$AB$2,'Special Numbers_AT'!$AC$2:$AI$3,2,0),4)</f>
        <v>€ 1.8023</v>
      </c>
      <c r="G1927" s="78" t="str">
        <f>VLOOKUP('Special Numbers_AT'!$AB$2,'Special Numbers_AT'!$AL$7:$AM$7,2,0)&amp;" "&amp;ROUNDUP('VG working'!G1927*HLOOKUP('Special Numbers_AT'!$AB$2,'Special Numbers_AT'!$AC$2:$AI$3,2,0),4)</f>
        <v>€ 1.8023</v>
      </c>
    </row>
    <row r="1928" spans="3:7" hidden="1" x14ac:dyDescent="0.35">
      <c r="C1928" s="77">
        <v>118</v>
      </c>
      <c r="D1928" s="77" t="s">
        <v>2947</v>
      </c>
      <c r="F1928" s="78" t="str">
        <f>VLOOKUP('Special Numbers_AT'!$AB$2,'Special Numbers_AT'!$AL$7:$AM$7,2,0)&amp;" "&amp;ROUNDUP('VG working'!F1928*HLOOKUP('Special Numbers_AT'!$AB$2,'Special Numbers_AT'!$AC$2:$AI$3,2,0),4)</f>
        <v>€ 0.9012</v>
      </c>
      <c r="G1928" s="78" t="str">
        <f>VLOOKUP('Special Numbers_AT'!$AB$2,'Special Numbers_AT'!$AL$7:$AM$7,2,0)&amp;" "&amp;ROUNDUP('VG working'!G1928*HLOOKUP('Special Numbers_AT'!$AB$2,'Special Numbers_AT'!$AC$2:$AI$3,2,0),4)</f>
        <v>€ 0.9012</v>
      </c>
    </row>
    <row r="1929" spans="3:7" hidden="1" x14ac:dyDescent="0.35">
      <c r="C1929" s="77">
        <v>118</v>
      </c>
      <c r="D1929" s="77" t="s">
        <v>2948</v>
      </c>
      <c r="F1929" s="78" t="str">
        <f>VLOOKUP('Special Numbers_AT'!$AB$2,'Special Numbers_AT'!$AL$7:$AM$7,2,0)&amp;" "&amp;ROUNDUP('VG working'!F1929*HLOOKUP('Special Numbers_AT'!$AB$2,'Special Numbers_AT'!$AC$2:$AI$3,2,0),4)</f>
        <v>€ 1.5013</v>
      </c>
      <c r="G1929" s="78" t="str">
        <f>VLOOKUP('Special Numbers_AT'!$AB$2,'Special Numbers_AT'!$AL$7:$AM$7,2,0)&amp;" "&amp;ROUNDUP('VG working'!G1929*HLOOKUP('Special Numbers_AT'!$AB$2,'Special Numbers_AT'!$AC$2:$AI$3,2,0),4)</f>
        <v>€ 1.5013</v>
      </c>
    </row>
    <row r="1930" spans="3:7" hidden="1" x14ac:dyDescent="0.35">
      <c r="C1930" s="77">
        <v>118</v>
      </c>
      <c r="D1930" s="77" t="s">
        <v>2949</v>
      </c>
      <c r="F1930" s="78" t="str">
        <f>VLOOKUP('Special Numbers_AT'!$AB$2,'Special Numbers_AT'!$AL$7:$AM$7,2,0)&amp;" "&amp;ROUNDUP('VG working'!F1930*HLOOKUP('Special Numbers_AT'!$AB$2,'Special Numbers_AT'!$AC$2:$AI$3,2,0),4)</f>
        <v>€ 1.8023</v>
      </c>
      <c r="G1930" s="78" t="str">
        <f>VLOOKUP('Special Numbers_AT'!$AB$2,'Special Numbers_AT'!$AL$7:$AM$7,2,0)&amp;" "&amp;ROUNDUP('VG working'!G1930*HLOOKUP('Special Numbers_AT'!$AB$2,'Special Numbers_AT'!$AC$2:$AI$3,2,0),4)</f>
        <v>€ 1.8023</v>
      </c>
    </row>
    <row r="1931" spans="3:7" hidden="1" x14ac:dyDescent="0.35">
      <c r="C1931" s="77">
        <v>118</v>
      </c>
      <c r="D1931" s="77" t="s">
        <v>2950</v>
      </c>
      <c r="F1931" s="78" t="str">
        <f>VLOOKUP('Special Numbers_AT'!$AB$2,'Special Numbers_AT'!$AL$7:$AM$7,2,0)&amp;" "&amp;ROUNDUP('VG working'!F1931*HLOOKUP('Special Numbers_AT'!$AB$2,'Special Numbers_AT'!$AC$2:$AI$3,2,0),4)</f>
        <v>€ 1.5013</v>
      </c>
      <c r="G1931" s="78" t="str">
        <f>VLOOKUP('Special Numbers_AT'!$AB$2,'Special Numbers_AT'!$AL$7:$AM$7,2,0)&amp;" "&amp;ROUNDUP('VG working'!G1931*HLOOKUP('Special Numbers_AT'!$AB$2,'Special Numbers_AT'!$AC$2:$AI$3,2,0),4)</f>
        <v>€ 1.5013</v>
      </c>
    </row>
    <row r="1932" spans="3:7" hidden="1" x14ac:dyDescent="0.35">
      <c r="C1932" s="77">
        <v>118</v>
      </c>
      <c r="D1932" s="77" t="s">
        <v>2951</v>
      </c>
      <c r="F1932" s="78" t="str">
        <f>VLOOKUP('Special Numbers_AT'!$AB$2,'Special Numbers_AT'!$AL$7:$AM$7,2,0)&amp;" "&amp;ROUNDUP('VG working'!F1932*HLOOKUP('Special Numbers_AT'!$AB$2,'Special Numbers_AT'!$AC$2:$AI$3,2,0),4)</f>
        <v>€ 0.7268</v>
      </c>
      <c r="G1932" s="78" t="str">
        <f>VLOOKUP('Special Numbers_AT'!$AB$2,'Special Numbers_AT'!$AL$7:$AM$7,2,0)&amp;" "&amp;ROUNDUP('VG working'!G1932*HLOOKUP('Special Numbers_AT'!$AB$2,'Special Numbers_AT'!$AC$2:$AI$3,2,0),4)</f>
        <v>€ 0.7268</v>
      </c>
    </row>
    <row r="1933" spans="3:7" hidden="1" x14ac:dyDescent="0.35">
      <c r="C1933" s="77">
        <v>118</v>
      </c>
      <c r="D1933" s="77" t="s">
        <v>2952</v>
      </c>
      <c r="F1933" s="78" t="str">
        <f>VLOOKUP('Special Numbers_AT'!$AB$2,'Special Numbers_AT'!$AL$7:$AM$7,2,0)&amp;" "&amp;ROUNDUP('VG working'!F1933*HLOOKUP('Special Numbers_AT'!$AB$2,'Special Numbers_AT'!$AC$2:$AI$3,2,0),4)</f>
        <v>€ 0.9012</v>
      </c>
      <c r="G1933" s="78" t="str">
        <f>VLOOKUP('Special Numbers_AT'!$AB$2,'Special Numbers_AT'!$AL$7:$AM$7,2,0)&amp;" "&amp;ROUNDUP('VG working'!G1933*HLOOKUP('Special Numbers_AT'!$AB$2,'Special Numbers_AT'!$AC$2:$AI$3,2,0),4)</f>
        <v>€ 0.9012</v>
      </c>
    </row>
    <row r="1934" spans="3:7" hidden="1" x14ac:dyDescent="0.35">
      <c r="C1934" s="77">
        <v>118</v>
      </c>
      <c r="D1934" s="77" t="s">
        <v>2953</v>
      </c>
      <c r="F1934" s="78" t="str">
        <f>VLOOKUP('Special Numbers_AT'!$AB$2,'Special Numbers_AT'!$AL$7:$AM$7,2,0)&amp;" "&amp;ROUNDUP('VG working'!F1934*HLOOKUP('Special Numbers_AT'!$AB$2,'Special Numbers_AT'!$AC$2:$AI$3,2,0),4)</f>
        <v>€ 1.5013</v>
      </c>
      <c r="G1934" s="78" t="str">
        <f>VLOOKUP('Special Numbers_AT'!$AB$2,'Special Numbers_AT'!$AL$7:$AM$7,2,0)&amp;" "&amp;ROUNDUP('VG working'!G1934*HLOOKUP('Special Numbers_AT'!$AB$2,'Special Numbers_AT'!$AC$2:$AI$3,2,0),4)</f>
        <v>€ 1.5013</v>
      </c>
    </row>
    <row r="1935" spans="3:7" hidden="1" x14ac:dyDescent="0.35">
      <c r="C1935" s="77">
        <v>118</v>
      </c>
      <c r="D1935" s="77" t="s">
        <v>2954</v>
      </c>
      <c r="F1935" s="78" t="str">
        <f>VLOOKUP('Special Numbers_AT'!$AB$2,'Special Numbers_AT'!$AL$7:$AM$7,2,0)&amp;" "&amp;ROUNDUP('VG working'!F1935*HLOOKUP('Special Numbers_AT'!$AB$2,'Special Numbers_AT'!$AC$2:$AI$3,2,0),4)</f>
        <v>€ 1.1265</v>
      </c>
      <c r="G1935" s="78" t="str">
        <f>VLOOKUP('Special Numbers_AT'!$AB$2,'Special Numbers_AT'!$AL$7:$AM$7,2,0)&amp;" "&amp;ROUNDUP('VG working'!G1935*HLOOKUP('Special Numbers_AT'!$AB$2,'Special Numbers_AT'!$AC$2:$AI$3,2,0),4)</f>
        <v>€ 1.1265</v>
      </c>
    </row>
    <row r="1936" spans="3:7" hidden="1" x14ac:dyDescent="0.35">
      <c r="C1936" s="77">
        <v>118</v>
      </c>
      <c r="D1936" s="77" t="s">
        <v>2955</v>
      </c>
      <c r="F1936" s="78" t="str">
        <f>VLOOKUP('Special Numbers_AT'!$AB$2,'Special Numbers_AT'!$AL$7:$AM$7,2,0)&amp;" "&amp;ROUNDUP('VG working'!F1936*HLOOKUP('Special Numbers_AT'!$AB$2,'Special Numbers_AT'!$AC$2:$AI$3,2,0),4)</f>
        <v>€ 0.0564</v>
      </c>
      <c r="G1936" s="78" t="str">
        <f>VLOOKUP('Special Numbers_AT'!$AB$2,'Special Numbers_AT'!$AL$7:$AM$7,2,0)&amp;" "&amp;ROUNDUP('VG working'!G1936*HLOOKUP('Special Numbers_AT'!$AB$2,'Special Numbers_AT'!$AC$2:$AI$3,2,0),4)</f>
        <v>€ 0.0564</v>
      </c>
    </row>
    <row r="1937" spans="3:7" hidden="1" x14ac:dyDescent="0.35">
      <c r="C1937" s="77">
        <v>118</v>
      </c>
      <c r="D1937" s="77" t="s">
        <v>2956</v>
      </c>
      <c r="F1937" s="78" t="str">
        <f>VLOOKUP('Special Numbers_AT'!$AB$2,'Special Numbers_AT'!$AL$7:$AM$7,2,0)&amp;" "&amp;ROUNDUP('VG working'!F1937*HLOOKUP('Special Numbers_AT'!$AB$2,'Special Numbers_AT'!$AC$2:$AI$3,2,0),4)</f>
        <v>€ 1.8023</v>
      </c>
      <c r="G1937" s="78" t="str">
        <f>VLOOKUP('Special Numbers_AT'!$AB$2,'Special Numbers_AT'!$AL$7:$AM$7,2,0)&amp;" "&amp;ROUNDUP('VG working'!G1937*HLOOKUP('Special Numbers_AT'!$AB$2,'Special Numbers_AT'!$AC$2:$AI$3,2,0),4)</f>
        <v>€ 1.8023</v>
      </c>
    </row>
    <row r="1938" spans="3:7" hidden="1" x14ac:dyDescent="0.35">
      <c r="C1938" s="77">
        <v>118</v>
      </c>
      <c r="D1938" s="77" t="s">
        <v>2957</v>
      </c>
      <c r="F1938" s="78" t="str">
        <f>VLOOKUP('Special Numbers_AT'!$AB$2,'Special Numbers_AT'!$AL$7:$AM$7,2,0)&amp;" "&amp;ROUNDUP('VG working'!F1938*HLOOKUP('Special Numbers_AT'!$AB$2,'Special Numbers_AT'!$AC$2:$AI$3,2,0),4)</f>
        <v>€ 1.5013</v>
      </c>
      <c r="G1938" s="78" t="str">
        <f>VLOOKUP('Special Numbers_AT'!$AB$2,'Special Numbers_AT'!$AL$7:$AM$7,2,0)&amp;" "&amp;ROUNDUP('VG working'!G1938*HLOOKUP('Special Numbers_AT'!$AB$2,'Special Numbers_AT'!$AC$2:$AI$3,2,0),4)</f>
        <v>€ 1.5013</v>
      </c>
    </row>
    <row r="1939" spans="3:7" hidden="1" x14ac:dyDescent="0.35">
      <c r="C1939" s="77">
        <v>118</v>
      </c>
      <c r="D1939" s="77" t="s">
        <v>2958</v>
      </c>
      <c r="F1939" s="78" t="str">
        <f>VLOOKUP('Special Numbers_AT'!$AB$2,'Special Numbers_AT'!$AL$7:$AM$7,2,0)&amp;" "&amp;ROUNDUP('VG working'!F1939*HLOOKUP('Special Numbers_AT'!$AB$2,'Special Numbers_AT'!$AC$2:$AI$3,2,0),4)</f>
        <v>€ 1.1265</v>
      </c>
      <c r="G1939" s="78" t="str">
        <f>VLOOKUP('Special Numbers_AT'!$AB$2,'Special Numbers_AT'!$AL$7:$AM$7,2,0)&amp;" "&amp;ROUNDUP('VG working'!G1939*HLOOKUP('Special Numbers_AT'!$AB$2,'Special Numbers_AT'!$AC$2:$AI$3,2,0),4)</f>
        <v>€ 1.1265</v>
      </c>
    </row>
    <row r="1940" spans="3:7" hidden="1" x14ac:dyDescent="0.35">
      <c r="C1940" s="77">
        <v>118</v>
      </c>
      <c r="D1940" s="77" t="s">
        <v>2959</v>
      </c>
      <c r="F1940" s="78" t="str">
        <f>VLOOKUP('Special Numbers_AT'!$AB$2,'Special Numbers_AT'!$AL$7:$AM$7,2,0)&amp;" "&amp;ROUNDUP('VG working'!F1940*HLOOKUP('Special Numbers_AT'!$AB$2,'Special Numbers_AT'!$AC$2:$AI$3,2,0),4)</f>
        <v>€ 1.8023</v>
      </c>
      <c r="G1940" s="78" t="str">
        <f>VLOOKUP('Special Numbers_AT'!$AB$2,'Special Numbers_AT'!$AL$7:$AM$7,2,0)&amp;" "&amp;ROUNDUP('VG working'!G1940*HLOOKUP('Special Numbers_AT'!$AB$2,'Special Numbers_AT'!$AC$2:$AI$3,2,0),4)</f>
        <v>€ 1.8023</v>
      </c>
    </row>
    <row r="1941" spans="3:7" hidden="1" x14ac:dyDescent="0.35">
      <c r="C1941" s="77">
        <v>118</v>
      </c>
      <c r="D1941" s="77" t="s">
        <v>2960</v>
      </c>
      <c r="F1941" s="78" t="str">
        <f>VLOOKUP('Special Numbers_AT'!$AB$2,'Special Numbers_AT'!$AL$7:$AM$7,2,0)&amp;" "&amp;ROUNDUP('VG working'!F1941*HLOOKUP('Special Numbers_AT'!$AB$2,'Special Numbers_AT'!$AC$2:$AI$3,2,0),4)</f>
        <v>€ 3.0281</v>
      </c>
      <c r="G1941" s="78" t="str">
        <f>VLOOKUP('Special Numbers_AT'!$AB$2,'Special Numbers_AT'!$AL$7:$AM$7,2,0)&amp;" "&amp;ROUNDUP('VG working'!G1941*HLOOKUP('Special Numbers_AT'!$AB$2,'Special Numbers_AT'!$AC$2:$AI$3,2,0),4)</f>
        <v>€ 3.0281</v>
      </c>
    </row>
    <row r="1942" spans="3:7" hidden="1" x14ac:dyDescent="0.35">
      <c r="C1942" s="77">
        <v>118</v>
      </c>
      <c r="D1942" s="77" t="s">
        <v>2961</v>
      </c>
      <c r="F1942" s="78" t="str">
        <f>VLOOKUP('Special Numbers_AT'!$AB$2,'Special Numbers_AT'!$AL$7:$AM$7,2,0)&amp;" "&amp;ROUNDUP('VG working'!F1942*HLOOKUP('Special Numbers_AT'!$AB$2,'Special Numbers_AT'!$AC$2:$AI$3,2,0),4)</f>
        <v>€ 3.0281</v>
      </c>
      <c r="G1942" s="78" t="str">
        <f>VLOOKUP('Special Numbers_AT'!$AB$2,'Special Numbers_AT'!$AL$7:$AM$7,2,0)&amp;" "&amp;ROUNDUP('VG working'!G1942*HLOOKUP('Special Numbers_AT'!$AB$2,'Special Numbers_AT'!$AC$2:$AI$3,2,0),4)</f>
        <v>€ 3.0281</v>
      </c>
    </row>
    <row r="1943" spans="3:7" hidden="1" x14ac:dyDescent="0.35">
      <c r="C1943" s="77">
        <v>118</v>
      </c>
      <c r="D1943" s="77" t="s">
        <v>2962</v>
      </c>
      <c r="F1943" s="78" t="str">
        <f>VLOOKUP('Special Numbers_AT'!$AB$2,'Special Numbers_AT'!$AL$7:$AM$7,2,0)&amp;" "&amp;ROUNDUP('VG working'!F1943*HLOOKUP('Special Numbers_AT'!$AB$2,'Special Numbers_AT'!$AC$2:$AI$3,2,0),4)</f>
        <v>€ 1.1265</v>
      </c>
      <c r="G1943" s="78" t="str">
        <f>VLOOKUP('Special Numbers_AT'!$AB$2,'Special Numbers_AT'!$AL$7:$AM$7,2,0)&amp;" "&amp;ROUNDUP('VG working'!G1943*HLOOKUP('Special Numbers_AT'!$AB$2,'Special Numbers_AT'!$AC$2:$AI$3,2,0),4)</f>
        <v>€ 1.1265</v>
      </c>
    </row>
    <row r="1944" spans="3:7" hidden="1" x14ac:dyDescent="0.35">
      <c r="C1944" s="77">
        <v>118</v>
      </c>
      <c r="D1944" s="77" t="s">
        <v>2963</v>
      </c>
      <c r="F1944" s="78" t="str">
        <f>VLOOKUP('Special Numbers_AT'!$AB$2,'Special Numbers_AT'!$AL$7:$AM$7,2,0)&amp;" "&amp;ROUNDUP('VG working'!F1944*HLOOKUP('Special Numbers_AT'!$AB$2,'Special Numbers_AT'!$AC$2:$AI$3,2,0),4)</f>
        <v>€ 1.1265</v>
      </c>
      <c r="G1944" s="78" t="str">
        <f>VLOOKUP('Special Numbers_AT'!$AB$2,'Special Numbers_AT'!$AL$7:$AM$7,2,0)&amp;" "&amp;ROUNDUP('VG working'!G1944*HLOOKUP('Special Numbers_AT'!$AB$2,'Special Numbers_AT'!$AC$2:$AI$3,2,0),4)</f>
        <v>€ 1.1265</v>
      </c>
    </row>
    <row r="1945" spans="3:7" hidden="1" x14ac:dyDescent="0.35">
      <c r="C1945" s="77">
        <v>118</v>
      </c>
      <c r="D1945" s="77" t="s">
        <v>2964</v>
      </c>
      <c r="F1945" s="78" t="str">
        <f>VLOOKUP('Special Numbers_AT'!$AB$2,'Special Numbers_AT'!$AL$7:$AM$7,2,0)&amp;" "&amp;ROUNDUP('VG working'!F1945*HLOOKUP('Special Numbers_AT'!$AB$2,'Special Numbers_AT'!$AC$2:$AI$3,2,0),4)</f>
        <v>€ 1.1265</v>
      </c>
      <c r="G1945" s="78" t="str">
        <f>VLOOKUP('Special Numbers_AT'!$AB$2,'Special Numbers_AT'!$AL$7:$AM$7,2,0)&amp;" "&amp;ROUNDUP('VG working'!G1945*HLOOKUP('Special Numbers_AT'!$AB$2,'Special Numbers_AT'!$AC$2:$AI$3,2,0),4)</f>
        <v>€ 1.1265</v>
      </c>
    </row>
    <row r="1946" spans="3:7" hidden="1" x14ac:dyDescent="0.35">
      <c r="C1946" s="77">
        <v>118</v>
      </c>
      <c r="D1946" s="77" t="s">
        <v>2965</v>
      </c>
      <c r="F1946" s="78" t="str">
        <f>VLOOKUP('Special Numbers_AT'!$AB$2,'Special Numbers_AT'!$AL$7:$AM$7,2,0)&amp;" "&amp;ROUNDUP('VG working'!F1946*HLOOKUP('Special Numbers_AT'!$AB$2,'Special Numbers_AT'!$AC$2:$AI$3,2,0),4)</f>
        <v>€ 1.5013</v>
      </c>
      <c r="G1946" s="78" t="str">
        <f>VLOOKUP('Special Numbers_AT'!$AB$2,'Special Numbers_AT'!$AL$7:$AM$7,2,0)&amp;" "&amp;ROUNDUP('VG working'!G1946*HLOOKUP('Special Numbers_AT'!$AB$2,'Special Numbers_AT'!$AC$2:$AI$3,2,0),4)</f>
        <v>€ 1.5013</v>
      </c>
    </row>
    <row r="1947" spans="3:7" hidden="1" x14ac:dyDescent="0.35">
      <c r="C1947" s="77">
        <v>118</v>
      </c>
      <c r="D1947" s="77" t="s">
        <v>2966</v>
      </c>
      <c r="F1947" s="78" t="str">
        <f>VLOOKUP('Special Numbers_AT'!$AB$2,'Special Numbers_AT'!$AL$7:$AM$7,2,0)&amp;" "&amp;ROUNDUP('VG working'!F1947*HLOOKUP('Special Numbers_AT'!$AB$2,'Special Numbers_AT'!$AC$2:$AI$3,2,0),4)</f>
        <v>€ 1.8023</v>
      </c>
      <c r="G1947" s="78" t="str">
        <f>VLOOKUP('Special Numbers_AT'!$AB$2,'Special Numbers_AT'!$AL$7:$AM$7,2,0)&amp;" "&amp;ROUNDUP('VG working'!G1947*HLOOKUP('Special Numbers_AT'!$AB$2,'Special Numbers_AT'!$AC$2:$AI$3,2,0),4)</f>
        <v>€ 1.8023</v>
      </c>
    </row>
    <row r="1948" spans="3:7" hidden="1" x14ac:dyDescent="0.35">
      <c r="C1948" s="77">
        <v>118</v>
      </c>
      <c r="D1948" s="77" t="s">
        <v>2967</v>
      </c>
      <c r="F1948" s="78" t="str">
        <f>VLOOKUP('Special Numbers_AT'!$AB$2,'Special Numbers_AT'!$AL$7:$AM$7,2,0)&amp;" "&amp;ROUNDUP('VG working'!F1948*HLOOKUP('Special Numbers_AT'!$AB$2,'Special Numbers_AT'!$AC$2:$AI$3,2,0),4)</f>
        <v>€ 1.8023</v>
      </c>
      <c r="G1948" s="78" t="str">
        <f>VLOOKUP('Special Numbers_AT'!$AB$2,'Special Numbers_AT'!$AL$7:$AM$7,2,0)&amp;" "&amp;ROUNDUP('VG working'!G1948*HLOOKUP('Special Numbers_AT'!$AB$2,'Special Numbers_AT'!$AC$2:$AI$3,2,0),4)</f>
        <v>€ 1.8023</v>
      </c>
    </row>
    <row r="1949" spans="3:7" hidden="1" x14ac:dyDescent="0.35">
      <c r="C1949" s="77">
        <v>118</v>
      </c>
      <c r="D1949" s="77" t="s">
        <v>2968</v>
      </c>
      <c r="F1949" s="78" t="str">
        <f>VLOOKUP('Special Numbers_AT'!$AB$2,'Special Numbers_AT'!$AL$7:$AM$7,2,0)&amp;" "&amp;ROUNDUP('VG working'!F1949*HLOOKUP('Special Numbers_AT'!$AB$2,'Special Numbers_AT'!$AC$2:$AI$3,2,0),4)</f>
        <v>€ 1.1265</v>
      </c>
      <c r="G1949" s="78" t="str">
        <f>VLOOKUP('Special Numbers_AT'!$AB$2,'Special Numbers_AT'!$AL$7:$AM$7,2,0)&amp;" "&amp;ROUNDUP('VG working'!G1949*HLOOKUP('Special Numbers_AT'!$AB$2,'Special Numbers_AT'!$AC$2:$AI$3,2,0),4)</f>
        <v>€ 1.1265</v>
      </c>
    </row>
    <row r="1950" spans="3:7" hidden="1" x14ac:dyDescent="0.35">
      <c r="C1950" s="77">
        <v>118</v>
      </c>
      <c r="D1950" s="77" t="s">
        <v>2969</v>
      </c>
      <c r="F1950" s="78" t="str">
        <f>VLOOKUP('Special Numbers_AT'!$AB$2,'Special Numbers_AT'!$AL$7:$AM$7,2,0)&amp;" "&amp;ROUNDUP('VG working'!F1950*HLOOKUP('Special Numbers_AT'!$AB$2,'Special Numbers_AT'!$AC$2:$AI$3,2,0),4)</f>
        <v>€ 1.1265</v>
      </c>
      <c r="G1950" s="78" t="str">
        <f>VLOOKUP('Special Numbers_AT'!$AB$2,'Special Numbers_AT'!$AL$7:$AM$7,2,0)&amp;" "&amp;ROUNDUP('VG working'!G1950*HLOOKUP('Special Numbers_AT'!$AB$2,'Special Numbers_AT'!$AC$2:$AI$3,2,0),4)</f>
        <v>€ 1.1265</v>
      </c>
    </row>
    <row r="1951" spans="3:7" hidden="1" x14ac:dyDescent="0.35">
      <c r="C1951" s="77">
        <v>118</v>
      </c>
      <c r="D1951" s="77" t="s">
        <v>884</v>
      </c>
      <c r="F1951" s="78" t="str">
        <f>VLOOKUP('Special Numbers_AT'!$AB$2,'Special Numbers_AT'!$AL$7:$AM$7,2,0)&amp;" "&amp;ROUNDUP('VG working'!F1951*HLOOKUP('Special Numbers_AT'!$AB$2,'Special Numbers_AT'!$AC$2:$AI$3,2,0),4)</f>
        <v>€ 1.8023</v>
      </c>
      <c r="G1951" s="78" t="str">
        <f>VLOOKUP('Special Numbers_AT'!$AB$2,'Special Numbers_AT'!$AL$7:$AM$7,2,0)&amp;" "&amp;ROUNDUP('VG working'!G1951*HLOOKUP('Special Numbers_AT'!$AB$2,'Special Numbers_AT'!$AC$2:$AI$3,2,0),4)</f>
        <v>€ 1.8023</v>
      </c>
    </row>
    <row r="1952" spans="3:7" hidden="1" x14ac:dyDescent="0.35">
      <c r="C1952" s="77">
        <v>118</v>
      </c>
      <c r="D1952" s="77" t="s">
        <v>885</v>
      </c>
      <c r="F1952" s="78" t="str">
        <f>VLOOKUP('Special Numbers_AT'!$AB$2,'Special Numbers_AT'!$AL$7:$AM$7,2,0)&amp;" "&amp;ROUNDUP('VG working'!F1952*HLOOKUP('Special Numbers_AT'!$AB$2,'Special Numbers_AT'!$AC$2:$AI$3,2,0),4)</f>
        <v>€ 1.1265</v>
      </c>
      <c r="G1952" s="78" t="str">
        <f>VLOOKUP('Special Numbers_AT'!$AB$2,'Special Numbers_AT'!$AL$7:$AM$7,2,0)&amp;" "&amp;ROUNDUP('VG working'!G1952*HLOOKUP('Special Numbers_AT'!$AB$2,'Special Numbers_AT'!$AC$2:$AI$3,2,0),4)</f>
        <v>€ 1.1265</v>
      </c>
    </row>
    <row r="1953" spans="3:7" hidden="1" x14ac:dyDescent="0.35">
      <c r="C1953" s="77">
        <v>118</v>
      </c>
      <c r="D1953" s="77" t="s">
        <v>2970</v>
      </c>
      <c r="F1953" s="78" t="str">
        <f>VLOOKUP('Special Numbers_AT'!$AB$2,'Special Numbers_AT'!$AL$7:$AM$7,2,0)&amp;" "&amp;ROUNDUP('VG working'!F1953*HLOOKUP('Special Numbers_AT'!$AB$2,'Special Numbers_AT'!$AC$2:$AI$3,2,0),4)</f>
        <v>€ 1.1265</v>
      </c>
      <c r="G1953" s="78" t="str">
        <f>VLOOKUP('Special Numbers_AT'!$AB$2,'Special Numbers_AT'!$AL$7:$AM$7,2,0)&amp;" "&amp;ROUNDUP('VG working'!G1953*HLOOKUP('Special Numbers_AT'!$AB$2,'Special Numbers_AT'!$AC$2:$AI$3,2,0),4)</f>
        <v>€ 1.1265</v>
      </c>
    </row>
    <row r="1954" spans="3:7" hidden="1" x14ac:dyDescent="0.35">
      <c r="C1954" s="77">
        <v>118</v>
      </c>
      <c r="D1954" s="77" t="s">
        <v>2971</v>
      </c>
      <c r="F1954" s="78" t="str">
        <f>VLOOKUP('Special Numbers_AT'!$AB$2,'Special Numbers_AT'!$AL$7:$AM$7,2,0)&amp;" "&amp;ROUNDUP('VG working'!F1954*HLOOKUP('Special Numbers_AT'!$AB$2,'Special Numbers_AT'!$AC$2:$AI$3,2,0),4)</f>
        <v>€ 1.1265</v>
      </c>
      <c r="G1954" s="78" t="str">
        <f>VLOOKUP('Special Numbers_AT'!$AB$2,'Special Numbers_AT'!$AL$7:$AM$7,2,0)&amp;" "&amp;ROUNDUP('VG working'!G1954*HLOOKUP('Special Numbers_AT'!$AB$2,'Special Numbers_AT'!$AC$2:$AI$3,2,0),4)</f>
        <v>€ 1.1265</v>
      </c>
    </row>
    <row r="1955" spans="3:7" hidden="1" x14ac:dyDescent="0.35">
      <c r="C1955" s="77">
        <v>118</v>
      </c>
      <c r="D1955" s="77" t="s">
        <v>2972</v>
      </c>
      <c r="F1955" s="78" t="str">
        <f>VLOOKUP('Special Numbers_AT'!$AB$2,'Special Numbers_AT'!$AL$7:$AM$7,2,0)&amp;" "&amp;ROUNDUP('VG working'!F1955*HLOOKUP('Special Numbers_AT'!$AB$2,'Special Numbers_AT'!$AC$2:$AI$3,2,0),4)</f>
        <v>€ 1.1265</v>
      </c>
      <c r="G1955" s="78" t="str">
        <f>VLOOKUP('Special Numbers_AT'!$AB$2,'Special Numbers_AT'!$AL$7:$AM$7,2,0)&amp;" "&amp;ROUNDUP('VG working'!G1955*HLOOKUP('Special Numbers_AT'!$AB$2,'Special Numbers_AT'!$AC$2:$AI$3,2,0),4)</f>
        <v>€ 1.1265</v>
      </c>
    </row>
    <row r="1956" spans="3:7" hidden="1" x14ac:dyDescent="0.35">
      <c r="C1956" s="77">
        <v>118</v>
      </c>
      <c r="D1956" s="77" t="s">
        <v>2973</v>
      </c>
      <c r="F1956" s="78" t="str">
        <f>VLOOKUP('Special Numbers_AT'!$AB$2,'Special Numbers_AT'!$AL$7:$AM$7,2,0)&amp;" "&amp;ROUNDUP('VG working'!F1956*HLOOKUP('Special Numbers_AT'!$AB$2,'Special Numbers_AT'!$AC$2:$AI$3,2,0),4)</f>
        <v>€ 1.1265</v>
      </c>
      <c r="G1956" s="78" t="str">
        <f>VLOOKUP('Special Numbers_AT'!$AB$2,'Special Numbers_AT'!$AL$7:$AM$7,2,0)&amp;" "&amp;ROUNDUP('VG working'!G1956*HLOOKUP('Special Numbers_AT'!$AB$2,'Special Numbers_AT'!$AC$2:$AI$3,2,0),4)</f>
        <v>€ 1.1265</v>
      </c>
    </row>
    <row r="1957" spans="3:7" hidden="1" x14ac:dyDescent="0.35">
      <c r="C1957" s="77">
        <v>118</v>
      </c>
      <c r="D1957" s="77" t="s">
        <v>886</v>
      </c>
      <c r="F1957" s="78" t="str">
        <f>VLOOKUP('Special Numbers_AT'!$AB$2,'Special Numbers_AT'!$AL$7:$AM$7,2,0)&amp;" "&amp;ROUNDUP('VG working'!F1957*HLOOKUP('Special Numbers_AT'!$AB$2,'Special Numbers_AT'!$AC$2:$AI$3,2,0),4)</f>
        <v>€ 1.2954</v>
      </c>
      <c r="G1957" s="78" t="str">
        <f>VLOOKUP('Special Numbers_AT'!$AB$2,'Special Numbers_AT'!$AL$7:$AM$7,2,0)&amp;" "&amp;ROUNDUP('VG working'!G1957*HLOOKUP('Special Numbers_AT'!$AB$2,'Special Numbers_AT'!$AC$2:$AI$3,2,0),4)</f>
        <v>€ 1.2954</v>
      </c>
    </row>
    <row r="1958" spans="3:7" hidden="1" x14ac:dyDescent="0.35">
      <c r="C1958" s="77">
        <v>118</v>
      </c>
      <c r="D1958" s="77" t="s">
        <v>2974</v>
      </c>
      <c r="F1958" s="78" t="str">
        <f>VLOOKUP('Special Numbers_AT'!$AB$2,'Special Numbers_AT'!$AL$7:$AM$7,2,0)&amp;" "&amp;ROUNDUP('VG working'!F1958*HLOOKUP('Special Numbers_AT'!$AB$2,'Special Numbers_AT'!$AC$2:$AI$3,2,0),4)</f>
        <v>€ 1.5013</v>
      </c>
      <c r="G1958" s="78" t="str">
        <f>VLOOKUP('Special Numbers_AT'!$AB$2,'Special Numbers_AT'!$AL$7:$AM$7,2,0)&amp;" "&amp;ROUNDUP('VG working'!G1958*HLOOKUP('Special Numbers_AT'!$AB$2,'Special Numbers_AT'!$AC$2:$AI$3,2,0),4)</f>
        <v>€ 1.5013</v>
      </c>
    </row>
  </sheetData>
  <autoFilter ref="B2:G389" xr:uid="{00000000-0001-0000-0100-000000000000}"/>
  <mergeCells count="8">
    <mergeCell ref="B1885:G1885"/>
    <mergeCell ref="B1918:G1918"/>
    <mergeCell ref="B1768:G1768"/>
    <mergeCell ref="B1:G1"/>
    <mergeCell ref="B393:G393"/>
    <mergeCell ref="B416:G416"/>
    <mergeCell ref="B1083:G1083"/>
    <mergeCell ref="B1327:G1327"/>
  </mergeCells>
  <pageMargins left="0.7" right="0.7" top="0.75" bottom="0.75" header="0.3" footer="0.3"/>
  <pageSetup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1958"/>
  <sheetViews>
    <sheetView workbookViewId="0"/>
  </sheetViews>
  <sheetFormatPr defaultColWidth="9.1796875" defaultRowHeight="14.5" x14ac:dyDescent="0.35"/>
  <cols>
    <col min="1" max="1" width="2" style="78" customWidth="1"/>
    <col min="2" max="2" width="11.1796875" style="78" customWidth="1"/>
    <col min="3" max="3" width="11" style="78" customWidth="1"/>
    <col min="4" max="4" width="20.453125" style="78" customWidth="1"/>
    <col min="5" max="5" width="14.54296875" style="78" bestFit="1" customWidth="1"/>
    <col min="6" max="6" width="16.26953125" style="78" bestFit="1" customWidth="1"/>
    <col min="7" max="7" width="20" style="78" bestFit="1" customWidth="1"/>
    <col min="8" max="8" width="34.54296875" style="78" bestFit="1" customWidth="1"/>
    <col min="9" max="9" width="4.453125" style="78" bestFit="1" customWidth="1"/>
    <col min="10" max="16384" width="9.1796875" style="78"/>
  </cols>
  <sheetData>
    <row r="1" spans="1:8" customFormat="1" ht="21" x14ac:dyDescent="0.35">
      <c r="A1" s="78"/>
      <c r="B1" s="114" t="s">
        <v>2976</v>
      </c>
      <c r="C1" s="114"/>
      <c r="D1" s="114"/>
      <c r="E1" s="114"/>
      <c r="F1" s="114"/>
      <c r="G1" s="114"/>
      <c r="H1" s="114"/>
    </row>
    <row r="2" spans="1:8" ht="15.5" x14ac:dyDescent="0.35">
      <c r="B2" s="81" t="s">
        <v>768</v>
      </c>
      <c r="C2" s="81" t="s">
        <v>75</v>
      </c>
      <c r="D2" s="81" t="s">
        <v>71</v>
      </c>
      <c r="E2" s="81" t="s">
        <v>72</v>
      </c>
      <c r="F2" s="81" t="s">
        <v>73</v>
      </c>
      <c r="G2" s="81" t="s">
        <v>74</v>
      </c>
      <c r="H2" s="81" t="s">
        <v>769</v>
      </c>
    </row>
    <row r="3" spans="1:8" x14ac:dyDescent="0.35">
      <c r="B3" s="78" t="s">
        <v>767</v>
      </c>
      <c r="C3" s="78" t="s">
        <v>20</v>
      </c>
      <c r="D3" s="78" t="s">
        <v>76</v>
      </c>
      <c r="E3" s="78" t="s">
        <v>77</v>
      </c>
      <c r="F3" s="78">
        <v>5.6321666666666666E-2</v>
      </c>
      <c r="G3" s="78">
        <v>5.6321666666666666E-2</v>
      </c>
      <c r="H3" s="78" t="s">
        <v>758</v>
      </c>
    </row>
    <row r="4" spans="1:8" x14ac:dyDescent="0.35">
      <c r="B4" s="78" t="s">
        <v>767</v>
      </c>
      <c r="C4" s="78" t="s">
        <v>20</v>
      </c>
      <c r="D4" s="78" t="s">
        <v>78</v>
      </c>
      <c r="E4" s="78" t="s">
        <v>79</v>
      </c>
      <c r="F4" s="78">
        <v>5.6321666666666666E-2</v>
      </c>
      <c r="G4" s="78">
        <v>5.6321666666666666E-2</v>
      </c>
      <c r="H4" s="78" t="s">
        <v>758</v>
      </c>
    </row>
    <row r="5" spans="1:8" x14ac:dyDescent="0.35">
      <c r="B5" s="78" t="s">
        <v>767</v>
      </c>
      <c r="C5" s="78" t="s">
        <v>20</v>
      </c>
      <c r="D5" s="78" t="s">
        <v>80</v>
      </c>
      <c r="E5" s="78" t="s">
        <v>81</v>
      </c>
      <c r="F5" s="78">
        <v>5.6321666666666666E-2</v>
      </c>
      <c r="G5" s="78">
        <v>5.6321666666666666E-2</v>
      </c>
      <c r="H5" s="78" t="s">
        <v>758</v>
      </c>
    </row>
    <row r="6" spans="1:8" x14ac:dyDescent="0.35">
      <c r="B6" s="78" t="s">
        <v>767</v>
      </c>
      <c r="C6" s="78" t="s">
        <v>20</v>
      </c>
      <c r="D6" s="78" t="s">
        <v>82</v>
      </c>
      <c r="E6" s="78" t="s">
        <v>83</v>
      </c>
      <c r="F6" s="78">
        <v>5.6321666666666666E-2</v>
      </c>
      <c r="G6" s="78">
        <v>5.6321666666666666E-2</v>
      </c>
      <c r="H6" s="78" t="s">
        <v>758</v>
      </c>
    </row>
    <row r="7" spans="1:8" x14ac:dyDescent="0.35">
      <c r="B7" s="78" t="s">
        <v>767</v>
      </c>
      <c r="C7" s="78" t="s">
        <v>20</v>
      </c>
      <c r="D7" s="78" t="s">
        <v>84</v>
      </c>
      <c r="E7" s="78" t="s">
        <v>85</v>
      </c>
      <c r="F7" s="78">
        <v>5.6321666666666666E-2</v>
      </c>
      <c r="G7" s="78">
        <v>5.6321666666666666E-2</v>
      </c>
      <c r="H7" s="78" t="s">
        <v>758</v>
      </c>
    </row>
    <row r="8" spans="1:8" x14ac:dyDescent="0.35">
      <c r="B8" s="78" t="s">
        <v>767</v>
      </c>
      <c r="C8" s="78" t="s">
        <v>20</v>
      </c>
      <c r="D8" s="78" t="s">
        <v>86</v>
      </c>
      <c r="E8" s="78" t="s">
        <v>87</v>
      </c>
      <c r="F8" s="78">
        <v>5.6321666666666666E-2</v>
      </c>
      <c r="G8" s="78">
        <v>5.6321666666666666E-2</v>
      </c>
      <c r="H8" s="78" t="s">
        <v>758</v>
      </c>
    </row>
    <row r="9" spans="1:8" x14ac:dyDescent="0.35">
      <c r="B9" s="78" t="s">
        <v>767</v>
      </c>
      <c r="C9" s="78" t="s">
        <v>20</v>
      </c>
      <c r="D9" s="78" t="s">
        <v>88</v>
      </c>
      <c r="E9" s="78" t="s">
        <v>89</v>
      </c>
      <c r="F9" s="78">
        <v>5.6321666666666666E-2</v>
      </c>
      <c r="G9" s="78">
        <v>5.6321666666666666E-2</v>
      </c>
      <c r="H9" s="78" t="s">
        <v>758</v>
      </c>
    </row>
    <row r="10" spans="1:8" x14ac:dyDescent="0.35">
      <c r="B10" s="78" t="s">
        <v>767</v>
      </c>
      <c r="C10" s="78" t="s">
        <v>20</v>
      </c>
      <c r="D10" s="78" t="s">
        <v>90</v>
      </c>
      <c r="E10" s="78" t="s">
        <v>91</v>
      </c>
      <c r="F10" s="78">
        <v>5.6321666666666666E-2</v>
      </c>
      <c r="G10" s="78">
        <v>5.6321666666666666E-2</v>
      </c>
      <c r="H10" s="78" t="s">
        <v>758</v>
      </c>
    </row>
    <row r="11" spans="1:8" x14ac:dyDescent="0.35">
      <c r="B11" s="78" t="s">
        <v>767</v>
      </c>
      <c r="C11" s="78" t="s">
        <v>20</v>
      </c>
      <c r="D11" s="78" t="s">
        <v>92</v>
      </c>
      <c r="E11" s="78" t="s">
        <v>93</v>
      </c>
      <c r="F11" s="78">
        <v>5.6321666666666666E-2</v>
      </c>
      <c r="G11" s="78">
        <v>5.6321666666666666E-2</v>
      </c>
      <c r="H11" s="78" t="s">
        <v>758</v>
      </c>
    </row>
    <row r="12" spans="1:8" x14ac:dyDescent="0.35">
      <c r="B12" s="78" t="s">
        <v>767</v>
      </c>
      <c r="C12" s="78" t="s">
        <v>20</v>
      </c>
      <c r="D12" s="78" t="s">
        <v>94</v>
      </c>
      <c r="E12" s="78" t="s">
        <v>94</v>
      </c>
      <c r="F12" s="78">
        <v>5.6321666666666666E-2</v>
      </c>
      <c r="G12" s="78">
        <v>5.6321666666666666E-2</v>
      </c>
      <c r="H12" s="78" t="s">
        <v>758</v>
      </c>
    </row>
    <row r="13" spans="1:8" x14ac:dyDescent="0.35">
      <c r="B13" s="78" t="s">
        <v>767</v>
      </c>
      <c r="C13" s="78" t="s">
        <v>20</v>
      </c>
      <c r="D13" s="78" t="s">
        <v>95</v>
      </c>
      <c r="E13" s="78" t="s">
        <v>96</v>
      </c>
      <c r="F13" s="78">
        <v>5.6321666666666666E-2</v>
      </c>
      <c r="G13" s="78">
        <v>5.6321666666666666E-2</v>
      </c>
      <c r="H13" s="78" t="s">
        <v>758</v>
      </c>
    </row>
    <row r="14" spans="1:8" x14ac:dyDescent="0.35">
      <c r="B14" s="78" t="s">
        <v>767</v>
      </c>
      <c r="C14" s="78" t="s">
        <v>20</v>
      </c>
      <c r="D14" s="78" t="s">
        <v>97</v>
      </c>
      <c r="E14" s="78" t="s">
        <v>98</v>
      </c>
      <c r="F14" s="78">
        <v>5.6321666666666666E-2</v>
      </c>
      <c r="G14" s="78">
        <v>5.6321666666666666E-2</v>
      </c>
      <c r="H14" s="78" t="s">
        <v>758</v>
      </c>
    </row>
    <row r="15" spans="1:8" x14ac:dyDescent="0.35">
      <c r="B15" s="78" t="s">
        <v>767</v>
      </c>
      <c r="C15" s="78" t="s">
        <v>20</v>
      </c>
      <c r="D15" s="78" t="s">
        <v>99</v>
      </c>
      <c r="E15" s="78" t="s">
        <v>100</v>
      </c>
      <c r="F15" s="78">
        <v>5.6321666666666666E-2</v>
      </c>
      <c r="G15" s="78">
        <v>5.6321666666666666E-2</v>
      </c>
      <c r="H15" s="78" t="s">
        <v>758</v>
      </c>
    </row>
    <row r="16" spans="1:8" x14ac:dyDescent="0.35">
      <c r="B16" s="78" t="s">
        <v>767</v>
      </c>
      <c r="C16" s="78" t="s">
        <v>20</v>
      </c>
      <c r="D16" s="78" t="s">
        <v>101</v>
      </c>
      <c r="E16" s="78" t="s">
        <v>102</v>
      </c>
      <c r="F16" s="78">
        <v>5.6321666666666666E-2</v>
      </c>
      <c r="G16" s="78">
        <v>5.6321666666666666E-2</v>
      </c>
      <c r="H16" s="78" t="s">
        <v>758</v>
      </c>
    </row>
    <row r="17" spans="2:8" x14ac:dyDescent="0.35">
      <c r="B17" s="78" t="s">
        <v>767</v>
      </c>
      <c r="C17" s="78" t="s">
        <v>20</v>
      </c>
      <c r="D17" s="78" t="s">
        <v>103</v>
      </c>
      <c r="E17" s="78" t="s">
        <v>104</v>
      </c>
      <c r="F17" s="78">
        <v>5.6321666666666666E-2</v>
      </c>
      <c r="G17" s="78">
        <v>5.6321666666666666E-2</v>
      </c>
      <c r="H17" s="78" t="s">
        <v>758</v>
      </c>
    </row>
    <row r="18" spans="2:8" x14ac:dyDescent="0.35">
      <c r="B18" s="78" t="s">
        <v>767</v>
      </c>
      <c r="C18" s="78" t="s">
        <v>20</v>
      </c>
      <c r="D18" s="78" t="s">
        <v>105</v>
      </c>
      <c r="E18" s="78" t="s">
        <v>106</v>
      </c>
      <c r="F18" s="78">
        <v>5.6321666666666666E-2</v>
      </c>
      <c r="G18" s="78">
        <v>5.6321666666666666E-2</v>
      </c>
      <c r="H18" s="78" t="s">
        <v>758</v>
      </c>
    </row>
    <row r="19" spans="2:8" x14ac:dyDescent="0.35">
      <c r="B19" s="78" t="s">
        <v>767</v>
      </c>
      <c r="C19" s="78" t="s">
        <v>20</v>
      </c>
      <c r="D19" s="78" t="s">
        <v>107</v>
      </c>
      <c r="E19" s="78" t="s">
        <v>108</v>
      </c>
      <c r="F19" s="78">
        <v>5.6321666666666666E-2</v>
      </c>
      <c r="G19" s="78">
        <v>5.6321666666666666E-2</v>
      </c>
      <c r="H19" s="78" t="s">
        <v>758</v>
      </c>
    </row>
    <row r="20" spans="2:8" x14ac:dyDescent="0.35">
      <c r="B20" s="78" t="s">
        <v>767</v>
      </c>
      <c r="C20" s="78" t="s">
        <v>20</v>
      </c>
      <c r="D20" s="78" t="s">
        <v>109</v>
      </c>
      <c r="E20" s="78" t="s">
        <v>110</v>
      </c>
      <c r="F20" s="78">
        <v>5.6321666666666666E-2</v>
      </c>
      <c r="G20" s="78">
        <v>5.6321666666666666E-2</v>
      </c>
      <c r="H20" s="78" t="s">
        <v>758</v>
      </c>
    </row>
    <row r="21" spans="2:8" x14ac:dyDescent="0.35">
      <c r="B21" s="78" t="s">
        <v>767</v>
      </c>
      <c r="C21" s="78" t="s">
        <v>20</v>
      </c>
      <c r="D21" s="78" t="s">
        <v>111</v>
      </c>
      <c r="E21" s="78" t="s">
        <v>112</v>
      </c>
      <c r="F21" s="78">
        <v>5.6321666666666666E-2</v>
      </c>
      <c r="G21" s="78">
        <v>5.6321666666666666E-2</v>
      </c>
      <c r="H21" s="78" t="s">
        <v>758</v>
      </c>
    </row>
    <row r="22" spans="2:8" x14ac:dyDescent="0.35">
      <c r="B22" s="78" t="s">
        <v>767</v>
      </c>
      <c r="C22" s="78" t="s">
        <v>20</v>
      </c>
      <c r="D22" s="78" t="s">
        <v>113</v>
      </c>
      <c r="E22" s="78" t="s">
        <v>114</v>
      </c>
      <c r="F22" s="78">
        <v>5.6321666666666666E-2</v>
      </c>
      <c r="G22" s="78">
        <v>5.6321666666666666E-2</v>
      </c>
      <c r="H22" s="78" t="s">
        <v>758</v>
      </c>
    </row>
    <row r="23" spans="2:8" x14ac:dyDescent="0.35">
      <c r="B23" s="78" t="s">
        <v>767</v>
      </c>
      <c r="C23" s="78" t="s">
        <v>20</v>
      </c>
      <c r="D23" s="78" t="s">
        <v>115</v>
      </c>
      <c r="E23" s="78" t="s">
        <v>116</v>
      </c>
      <c r="F23" s="78">
        <v>5.6321666666666666E-2</v>
      </c>
      <c r="G23" s="78">
        <v>5.6321666666666666E-2</v>
      </c>
      <c r="H23" s="78" t="s">
        <v>758</v>
      </c>
    </row>
    <row r="24" spans="2:8" x14ac:dyDescent="0.35">
      <c r="B24" s="78" t="s">
        <v>767</v>
      </c>
      <c r="C24" s="78" t="s">
        <v>20</v>
      </c>
      <c r="D24" s="78" t="s">
        <v>117</v>
      </c>
      <c r="E24" s="78" t="s">
        <v>118</v>
      </c>
      <c r="F24" s="78">
        <v>5.6321666666666666E-2</v>
      </c>
      <c r="G24" s="78">
        <v>5.6321666666666666E-2</v>
      </c>
      <c r="H24" s="78" t="s">
        <v>758</v>
      </c>
    </row>
    <row r="25" spans="2:8" x14ac:dyDescent="0.35">
      <c r="B25" s="78" t="s">
        <v>767</v>
      </c>
      <c r="C25" s="78" t="s">
        <v>20</v>
      </c>
      <c r="D25" s="78" t="s">
        <v>119</v>
      </c>
      <c r="E25" s="78" t="s">
        <v>120</v>
      </c>
      <c r="F25" s="78">
        <v>5.6321666666666666E-2</v>
      </c>
      <c r="G25" s="78">
        <v>5.6321666666666666E-2</v>
      </c>
      <c r="H25" s="78" t="s">
        <v>758</v>
      </c>
    </row>
    <row r="26" spans="2:8" x14ac:dyDescent="0.35">
      <c r="B26" s="78" t="s">
        <v>767</v>
      </c>
      <c r="C26" s="78" t="s">
        <v>20</v>
      </c>
      <c r="D26" s="78" t="s">
        <v>121</v>
      </c>
      <c r="E26" s="78" t="s">
        <v>122</v>
      </c>
      <c r="F26" s="78">
        <v>5.6321666666666666E-2</v>
      </c>
      <c r="G26" s="78">
        <v>5.6321666666666666E-2</v>
      </c>
      <c r="H26" s="78" t="s">
        <v>758</v>
      </c>
    </row>
    <row r="27" spans="2:8" x14ac:dyDescent="0.35">
      <c r="B27" s="78" t="s">
        <v>767</v>
      </c>
      <c r="C27" s="78" t="s">
        <v>20</v>
      </c>
      <c r="D27" s="78" t="s">
        <v>123</v>
      </c>
      <c r="E27" s="78" t="s">
        <v>124</v>
      </c>
      <c r="F27" s="78">
        <v>5.6321666666666666E-2</v>
      </c>
      <c r="G27" s="78">
        <v>5.6321666666666666E-2</v>
      </c>
      <c r="H27" s="78" t="s">
        <v>758</v>
      </c>
    </row>
    <row r="28" spans="2:8" x14ac:dyDescent="0.35">
      <c r="B28" s="78" t="s">
        <v>767</v>
      </c>
      <c r="C28" s="78" t="s">
        <v>20</v>
      </c>
      <c r="D28" s="78" t="s">
        <v>125</v>
      </c>
      <c r="E28" s="78" t="s">
        <v>126</v>
      </c>
      <c r="F28" s="78">
        <v>5.6321666666666666E-2</v>
      </c>
      <c r="G28" s="78">
        <v>5.6321666666666666E-2</v>
      </c>
      <c r="H28" s="78" t="s">
        <v>758</v>
      </c>
    </row>
    <row r="29" spans="2:8" x14ac:dyDescent="0.35">
      <c r="B29" s="78" t="s">
        <v>767</v>
      </c>
      <c r="C29" s="78" t="s">
        <v>20</v>
      </c>
      <c r="D29" s="78" t="s">
        <v>127</v>
      </c>
      <c r="E29" s="78" t="s">
        <v>128</v>
      </c>
      <c r="F29" s="78">
        <v>5.6321666666666666E-2</v>
      </c>
      <c r="G29" s="78">
        <v>5.6321666666666666E-2</v>
      </c>
      <c r="H29" s="78" t="s">
        <v>758</v>
      </c>
    </row>
    <row r="30" spans="2:8" x14ac:dyDescent="0.35">
      <c r="B30" s="78" t="s">
        <v>767</v>
      </c>
      <c r="C30" s="78" t="s">
        <v>20</v>
      </c>
      <c r="D30" s="78" t="s">
        <v>129</v>
      </c>
      <c r="E30" s="78" t="s">
        <v>130</v>
      </c>
      <c r="F30" s="78">
        <v>5.6321666666666666E-2</v>
      </c>
      <c r="G30" s="78">
        <v>5.6321666666666666E-2</v>
      </c>
      <c r="H30" s="78" t="s">
        <v>758</v>
      </c>
    </row>
    <row r="31" spans="2:8" x14ac:dyDescent="0.35">
      <c r="B31" s="78" t="s">
        <v>767</v>
      </c>
      <c r="C31" s="78" t="s">
        <v>20</v>
      </c>
      <c r="D31" s="78" t="s">
        <v>131</v>
      </c>
      <c r="E31" s="78" t="s">
        <v>132</v>
      </c>
      <c r="F31" s="78">
        <v>5.6321666666666666E-2</v>
      </c>
      <c r="G31" s="78">
        <v>5.6321666666666666E-2</v>
      </c>
      <c r="H31" s="78" t="s">
        <v>758</v>
      </c>
    </row>
    <row r="32" spans="2:8" x14ac:dyDescent="0.35">
      <c r="B32" s="78" t="s">
        <v>767</v>
      </c>
      <c r="C32" s="78" t="s">
        <v>20</v>
      </c>
      <c r="D32" s="78" t="s">
        <v>133</v>
      </c>
      <c r="E32" s="78" t="s">
        <v>134</v>
      </c>
      <c r="F32" s="78">
        <v>5.6321666666666666E-2</v>
      </c>
      <c r="G32" s="78">
        <v>5.6321666666666666E-2</v>
      </c>
      <c r="H32" s="78" t="s">
        <v>758</v>
      </c>
    </row>
    <row r="33" spans="2:8" x14ac:dyDescent="0.35">
      <c r="B33" s="78" t="s">
        <v>767</v>
      </c>
      <c r="C33" s="78" t="s">
        <v>20</v>
      </c>
      <c r="D33" s="78" t="s">
        <v>135</v>
      </c>
      <c r="E33" s="78" t="s">
        <v>136</v>
      </c>
      <c r="F33" s="78">
        <v>5.6321666666666666E-2</v>
      </c>
      <c r="G33" s="78">
        <v>5.6321666666666666E-2</v>
      </c>
      <c r="H33" s="78" t="s">
        <v>758</v>
      </c>
    </row>
    <row r="34" spans="2:8" x14ac:dyDescent="0.35">
      <c r="B34" s="78" t="s">
        <v>767</v>
      </c>
      <c r="C34" s="78" t="s">
        <v>20</v>
      </c>
      <c r="D34" s="78" t="s">
        <v>137</v>
      </c>
      <c r="E34" s="78" t="s">
        <v>138</v>
      </c>
      <c r="F34" s="78">
        <v>5.6321666666666666E-2</v>
      </c>
      <c r="G34" s="78">
        <v>5.6321666666666666E-2</v>
      </c>
      <c r="H34" s="78" t="s">
        <v>758</v>
      </c>
    </row>
    <row r="35" spans="2:8" x14ac:dyDescent="0.35">
      <c r="B35" s="78" t="s">
        <v>767</v>
      </c>
      <c r="C35" s="78" t="s">
        <v>20</v>
      </c>
      <c r="D35" s="78" t="s">
        <v>139</v>
      </c>
      <c r="E35" s="78" t="s">
        <v>140</v>
      </c>
      <c r="F35" s="78">
        <v>5.6321666666666666E-2</v>
      </c>
      <c r="G35" s="78">
        <v>5.6321666666666666E-2</v>
      </c>
      <c r="H35" s="78" t="s">
        <v>758</v>
      </c>
    </row>
    <row r="36" spans="2:8" x14ac:dyDescent="0.35">
      <c r="B36" s="78" t="s">
        <v>767</v>
      </c>
      <c r="C36" s="78" t="s">
        <v>20</v>
      </c>
      <c r="D36" s="78" t="s">
        <v>141</v>
      </c>
      <c r="E36" s="78" t="s">
        <v>142</v>
      </c>
      <c r="F36" s="78">
        <v>5.6321666666666666E-2</v>
      </c>
      <c r="G36" s="78">
        <v>5.6321666666666666E-2</v>
      </c>
      <c r="H36" s="78" t="s">
        <v>758</v>
      </c>
    </row>
    <row r="37" spans="2:8" x14ac:dyDescent="0.35">
      <c r="B37" s="78" t="s">
        <v>767</v>
      </c>
      <c r="C37" s="78" t="s">
        <v>20</v>
      </c>
      <c r="D37" s="78" t="s">
        <v>143</v>
      </c>
      <c r="E37" s="78" t="s">
        <v>144</v>
      </c>
      <c r="F37" s="78">
        <v>5.6321666666666666E-2</v>
      </c>
      <c r="G37" s="78">
        <v>5.6321666666666666E-2</v>
      </c>
      <c r="H37" s="78" t="s">
        <v>758</v>
      </c>
    </row>
    <row r="38" spans="2:8" x14ac:dyDescent="0.35">
      <c r="B38" s="78" t="s">
        <v>767</v>
      </c>
      <c r="C38" s="78" t="s">
        <v>20</v>
      </c>
      <c r="D38" s="78" t="s">
        <v>145</v>
      </c>
      <c r="E38" s="78" t="s">
        <v>146</v>
      </c>
      <c r="F38" s="78">
        <v>5.6321666666666666E-2</v>
      </c>
      <c r="G38" s="78">
        <v>5.6321666666666666E-2</v>
      </c>
      <c r="H38" s="78" t="s">
        <v>758</v>
      </c>
    </row>
    <row r="39" spans="2:8" x14ac:dyDescent="0.35">
      <c r="B39" s="78" t="s">
        <v>767</v>
      </c>
      <c r="C39" s="78" t="s">
        <v>20</v>
      </c>
      <c r="D39" s="78" t="s">
        <v>147</v>
      </c>
      <c r="E39" s="78" t="s">
        <v>148</v>
      </c>
      <c r="F39" s="78">
        <v>5.6321666666666666E-2</v>
      </c>
      <c r="G39" s="78">
        <v>5.6321666666666666E-2</v>
      </c>
      <c r="H39" s="78" t="s">
        <v>758</v>
      </c>
    </row>
    <row r="40" spans="2:8" x14ac:dyDescent="0.35">
      <c r="B40" s="78" t="s">
        <v>767</v>
      </c>
      <c r="C40" s="78" t="s">
        <v>20</v>
      </c>
      <c r="D40" s="78" t="s">
        <v>149</v>
      </c>
      <c r="E40" s="78" t="s">
        <v>150</v>
      </c>
      <c r="F40" s="78">
        <v>5.6321666666666666E-2</v>
      </c>
      <c r="G40" s="78">
        <v>5.6321666666666666E-2</v>
      </c>
      <c r="H40" s="78" t="s">
        <v>758</v>
      </c>
    </row>
    <row r="41" spans="2:8" x14ac:dyDescent="0.35">
      <c r="B41" s="78" t="s">
        <v>767</v>
      </c>
      <c r="C41" s="78" t="s">
        <v>20</v>
      </c>
      <c r="D41" s="78" t="s">
        <v>151</v>
      </c>
      <c r="E41" s="78" t="s">
        <v>152</v>
      </c>
      <c r="F41" s="78">
        <v>5.6321666666666666E-2</v>
      </c>
      <c r="G41" s="78">
        <v>5.6321666666666666E-2</v>
      </c>
      <c r="H41" s="78" t="s">
        <v>758</v>
      </c>
    </row>
    <row r="42" spans="2:8" x14ac:dyDescent="0.35">
      <c r="B42" s="78" t="s">
        <v>767</v>
      </c>
      <c r="C42" s="78" t="s">
        <v>20</v>
      </c>
      <c r="D42" s="78" t="s">
        <v>153</v>
      </c>
      <c r="E42" s="78" t="s">
        <v>154</v>
      </c>
      <c r="F42" s="78">
        <v>5.6321666666666666E-2</v>
      </c>
      <c r="G42" s="78">
        <v>5.6321666666666666E-2</v>
      </c>
      <c r="H42" s="78" t="s">
        <v>758</v>
      </c>
    </row>
    <row r="43" spans="2:8" x14ac:dyDescent="0.35">
      <c r="B43" s="78" t="s">
        <v>767</v>
      </c>
      <c r="C43" s="78" t="s">
        <v>20</v>
      </c>
      <c r="D43" s="78" t="s">
        <v>155</v>
      </c>
      <c r="E43" s="78" t="s">
        <v>156</v>
      </c>
      <c r="F43" s="78">
        <v>5.6321666666666666E-2</v>
      </c>
      <c r="G43" s="78">
        <v>5.6321666666666666E-2</v>
      </c>
      <c r="H43" s="78" t="s">
        <v>758</v>
      </c>
    </row>
    <row r="44" spans="2:8" x14ac:dyDescent="0.35">
      <c r="B44" s="78" t="s">
        <v>767</v>
      </c>
      <c r="C44" s="78" t="s">
        <v>20</v>
      </c>
      <c r="D44" s="78" t="s">
        <v>157</v>
      </c>
      <c r="E44" s="78" t="s">
        <v>158</v>
      </c>
      <c r="F44" s="78">
        <v>5.6321666666666666E-2</v>
      </c>
      <c r="G44" s="78">
        <v>5.6321666666666666E-2</v>
      </c>
      <c r="H44" s="78" t="s">
        <v>758</v>
      </c>
    </row>
    <row r="45" spans="2:8" x14ac:dyDescent="0.35">
      <c r="B45" s="78" t="s">
        <v>767</v>
      </c>
      <c r="C45" s="78" t="s">
        <v>20</v>
      </c>
      <c r="D45" s="78" t="s">
        <v>159</v>
      </c>
      <c r="E45" s="78" t="s">
        <v>160</v>
      </c>
      <c r="F45" s="78">
        <v>5.6321666666666666E-2</v>
      </c>
      <c r="G45" s="78">
        <v>5.6321666666666666E-2</v>
      </c>
      <c r="H45" s="78" t="s">
        <v>758</v>
      </c>
    </row>
    <row r="46" spans="2:8" x14ac:dyDescent="0.35">
      <c r="B46" s="78" t="s">
        <v>767</v>
      </c>
      <c r="C46" s="78" t="s">
        <v>20</v>
      </c>
      <c r="D46" s="78" t="s">
        <v>161</v>
      </c>
      <c r="E46" s="78" t="s">
        <v>162</v>
      </c>
      <c r="F46" s="78">
        <v>5.6321666666666666E-2</v>
      </c>
      <c r="G46" s="78">
        <v>5.6321666666666666E-2</v>
      </c>
      <c r="H46" s="78" t="s">
        <v>758</v>
      </c>
    </row>
    <row r="47" spans="2:8" x14ac:dyDescent="0.35">
      <c r="B47" s="78" t="s">
        <v>767</v>
      </c>
      <c r="C47" s="78" t="s">
        <v>20</v>
      </c>
      <c r="D47" s="78" t="s">
        <v>163</v>
      </c>
      <c r="E47" s="78" t="s">
        <v>164</v>
      </c>
      <c r="F47" s="78">
        <v>5.6321666666666666E-2</v>
      </c>
      <c r="G47" s="78">
        <v>5.6321666666666666E-2</v>
      </c>
      <c r="H47" s="78" t="s">
        <v>758</v>
      </c>
    </row>
    <row r="48" spans="2:8" x14ac:dyDescent="0.35">
      <c r="B48" s="78" t="s">
        <v>767</v>
      </c>
      <c r="C48" s="78" t="s">
        <v>20</v>
      </c>
      <c r="D48" s="78" t="s">
        <v>165</v>
      </c>
      <c r="E48" s="78" t="s">
        <v>166</v>
      </c>
      <c r="F48" s="78">
        <v>5.6321666666666666E-2</v>
      </c>
      <c r="G48" s="78">
        <v>5.6321666666666666E-2</v>
      </c>
      <c r="H48" s="78" t="s">
        <v>758</v>
      </c>
    </row>
    <row r="49" spans="2:8" x14ac:dyDescent="0.35">
      <c r="B49" s="78" t="s">
        <v>767</v>
      </c>
      <c r="C49" s="78" t="s">
        <v>20</v>
      </c>
      <c r="D49" s="78" t="s">
        <v>167</v>
      </c>
      <c r="E49" s="78" t="s">
        <v>168</v>
      </c>
      <c r="F49" s="78">
        <v>5.6321666666666666E-2</v>
      </c>
      <c r="G49" s="78">
        <v>5.6321666666666666E-2</v>
      </c>
      <c r="H49" s="78" t="s">
        <v>758</v>
      </c>
    </row>
    <row r="50" spans="2:8" x14ac:dyDescent="0.35">
      <c r="B50" s="78" t="s">
        <v>767</v>
      </c>
      <c r="C50" s="78" t="s">
        <v>20</v>
      </c>
      <c r="D50" s="78" t="s">
        <v>169</v>
      </c>
      <c r="E50" s="78" t="s">
        <v>170</v>
      </c>
      <c r="F50" s="78">
        <v>5.6321666666666666E-2</v>
      </c>
      <c r="G50" s="78">
        <v>5.6321666666666666E-2</v>
      </c>
      <c r="H50" s="78" t="s">
        <v>758</v>
      </c>
    </row>
    <row r="51" spans="2:8" x14ac:dyDescent="0.35">
      <c r="B51" s="78" t="s">
        <v>767</v>
      </c>
      <c r="C51" s="78" t="s">
        <v>20</v>
      </c>
      <c r="D51" s="78" t="s">
        <v>171</v>
      </c>
      <c r="E51" s="78" t="s">
        <v>172</v>
      </c>
      <c r="F51" s="78">
        <v>5.6321666666666666E-2</v>
      </c>
      <c r="G51" s="78">
        <v>5.6321666666666666E-2</v>
      </c>
      <c r="H51" s="78" t="s">
        <v>758</v>
      </c>
    </row>
    <row r="52" spans="2:8" x14ac:dyDescent="0.35">
      <c r="B52" s="78" t="s">
        <v>767</v>
      </c>
      <c r="C52" s="78" t="s">
        <v>20</v>
      </c>
      <c r="D52" s="78" t="s">
        <v>173</v>
      </c>
      <c r="E52" s="78" t="s">
        <v>174</v>
      </c>
      <c r="F52" s="78">
        <v>5.6321666666666666E-2</v>
      </c>
      <c r="G52" s="78">
        <v>5.6321666666666666E-2</v>
      </c>
      <c r="H52" s="78" t="s">
        <v>758</v>
      </c>
    </row>
    <row r="53" spans="2:8" x14ac:dyDescent="0.35">
      <c r="B53" s="78" t="s">
        <v>767</v>
      </c>
      <c r="C53" s="78" t="s">
        <v>20</v>
      </c>
      <c r="D53" s="78" t="s">
        <v>175</v>
      </c>
      <c r="E53" s="78" t="s">
        <v>176</v>
      </c>
      <c r="F53" s="78">
        <v>5.6321666666666666E-2</v>
      </c>
      <c r="G53" s="78">
        <v>5.6321666666666666E-2</v>
      </c>
      <c r="H53" s="78" t="s">
        <v>758</v>
      </c>
    </row>
    <row r="54" spans="2:8" x14ac:dyDescent="0.35">
      <c r="B54" s="78" t="s">
        <v>767</v>
      </c>
      <c r="C54" s="78" t="s">
        <v>20</v>
      </c>
      <c r="D54" s="78" t="s">
        <v>177</v>
      </c>
      <c r="E54" s="78" t="s">
        <v>178</v>
      </c>
      <c r="F54" s="78">
        <v>5.6321666666666666E-2</v>
      </c>
      <c r="G54" s="78">
        <v>5.6321666666666666E-2</v>
      </c>
      <c r="H54" s="78" t="s">
        <v>758</v>
      </c>
    </row>
    <row r="55" spans="2:8" x14ac:dyDescent="0.35">
      <c r="B55" s="78" t="s">
        <v>767</v>
      </c>
      <c r="C55" s="78" t="s">
        <v>20</v>
      </c>
      <c r="D55" s="78" t="s">
        <v>179</v>
      </c>
      <c r="E55" s="78" t="s">
        <v>180</v>
      </c>
      <c r="F55" s="78">
        <v>5.6321666666666666E-2</v>
      </c>
      <c r="G55" s="78">
        <v>5.6321666666666666E-2</v>
      </c>
      <c r="H55" s="78" t="s">
        <v>758</v>
      </c>
    </row>
    <row r="56" spans="2:8" x14ac:dyDescent="0.35">
      <c r="B56" s="78" t="s">
        <v>767</v>
      </c>
      <c r="C56" s="78" t="s">
        <v>20</v>
      </c>
      <c r="D56" s="78" t="s">
        <v>181</v>
      </c>
      <c r="E56" s="78" t="s">
        <v>182</v>
      </c>
      <c r="F56" s="78">
        <v>5.6321666666666666E-2</v>
      </c>
      <c r="G56" s="78">
        <v>5.6321666666666666E-2</v>
      </c>
      <c r="H56" s="78" t="s">
        <v>758</v>
      </c>
    </row>
    <row r="57" spans="2:8" x14ac:dyDescent="0.35">
      <c r="B57" s="78" t="s">
        <v>767</v>
      </c>
      <c r="C57" s="78" t="s">
        <v>20</v>
      </c>
      <c r="D57" s="78" t="s">
        <v>183</v>
      </c>
      <c r="E57" s="78" t="s">
        <v>184</v>
      </c>
      <c r="F57" s="78">
        <v>5.6321666666666666E-2</v>
      </c>
      <c r="G57" s="78">
        <v>5.6321666666666666E-2</v>
      </c>
      <c r="H57" s="78" t="s">
        <v>758</v>
      </c>
    </row>
    <row r="58" spans="2:8" x14ac:dyDescent="0.35">
      <c r="B58" s="78" t="s">
        <v>767</v>
      </c>
      <c r="C58" s="78" t="s">
        <v>20</v>
      </c>
      <c r="D58" s="78" t="s">
        <v>185</v>
      </c>
      <c r="E58" s="78" t="s">
        <v>186</v>
      </c>
      <c r="F58" s="78">
        <v>5.6321666666666666E-2</v>
      </c>
      <c r="G58" s="78">
        <v>5.6321666666666666E-2</v>
      </c>
      <c r="H58" s="78" t="s">
        <v>758</v>
      </c>
    </row>
    <row r="59" spans="2:8" x14ac:dyDescent="0.35">
      <c r="B59" s="78" t="s">
        <v>767</v>
      </c>
      <c r="C59" s="78" t="s">
        <v>20</v>
      </c>
      <c r="D59" s="78" t="s">
        <v>187</v>
      </c>
      <c r="E59" s="78" t="s">
        <v>188</v>
      </c>
      <c r="F59" s="78">
        <v>5.6321666666666666E-2</v>
      </c>
      <c r="G59" s="78">
        <v>5.6321666666666666E-2</v>
      </c>
      <c r="H59" s="78" t="s">
        <v>758</v>
      </c>
    </row>
    <row r="60" spans="2:8" x14ac:dyDescent="0.35">
      <c r="B60" s="78" t="s">
        <v>767</v>
      </c>
      <c r="C60" s="78" t="s">
        <v>20</v>
      </c>
      <c r="D60" s="78" t="s">
        <v>189</v>
      </c>
      <c r="E60" s="78" t="s">
        <v>190</v>
      </c>
      <c r="F60" s="78">
        <v>5.6321666666666666E-2</v>
      </c>
      <c r="G60" s="78">
        <v>5.6321666666666666E-2</v>
      </c>
      <c r="H60" s="78" t="s">
        <v>758</v>
      </c>
    </row>
    <row r="61" spans="2:8" x14ac:dyDescent="0.35">
      <c r="B61" s="78" t="s">
        <v>767</v>
      </c>
      <c r="C61" s="78" t="s">
        <v>20</v>
      </c>
      <c r="D61" s="78" t="s">
        <v>191</v>
      </c>
      <c r="E61" s="78" t="s">
        <v>192</v>
      </c>
      <c r="F61" s="78">
        <v>5.6321666666666666E-2</v>
      </c>
      <c r="G61" s="78">
        <v>5.6321666666666666E-2</v>
      </c>
      <c r="H61" s="78" t="s">
        <v>758</v>
      </c>
    </row>
    <row r="62" spans="2:8" x14ac:dyDescent="0.35">
      <c r="B62" s="78" t="s">
        <v>767</v>
      </c>
      <c r="C62" s="78" t="s">
        <v>20</v>
      </c>
      <c r="D62" s="78" t="s">
        <v>193</v>
      </c>
      <c r="E62" s="78" t="s">
        <v>194</v>
      </c>
      <c r="F62" s="78">
        <v>5.6321666666666666E-2</v>
      </c>
      <c r="G62" s="78">
        <v>5.6321666666666666E-2</v>
      </c>
      <c r="H62" s="78" t="s">
        <v>758</v>
      </c>
    </row>
    <row r="63" spans="2:8" x14ac:dyDescent="0.35">
      <c r="B63" s="78" t="s">
        <v>767</v>
      </c>
      <c r="C63" s="78" t="s">
        <v>20</v>
      </c>
      <c r="D63" s="78" t="s">
        <v>195</v>
      </c>
      <c r="E63" s="78" t="s">
        <v>196</v>
      </c>
      <c r="F63" s="78">
        <v>5.6321666666666666E-2</v>
      </c>
      <c r="G63" s="78">
        <v>5.6321666666666666E-2</v>
      </c>
      <c r="H63" s="78" t="s">
        <v>758</v>
      </c>
    </row>
    <row r="64" spans="2:8" x14ac:dyDescent="0.35">
      <c r="B64" s="78" t="s">
        <v>767</v>
      </c>
      <c r="C64" s="78" t="s">
        <v>20</v>
      </c>
      <c r="D64" s="78" t="s">
        <v>197</v>
      </c>
      <c r="E64" s="78" t="s">
        <v>198</v>
      </c>
      <c r="F64" s="78">
        <v>5.6321666666666666E-2</v>
      </c>
      <c r="G64" s="78">
        <v>5.6321666666666666E-2</v>
      </c>
      <c r="H64" s="78" t="s">
        <v>758</v>
      </c>
    </row>
    <row r="65" spans="2:8" x14ac:dyDescent="0.35">
      <c r="B65" s="78" t="s">
        <v>767</v>
      </c>
      <c r="C65" s="78" t="s">
        <v>20</v>
      </c>
      <c r="D65" s="78" t="s">
        <v>199</v>
      </c>
      <c r="E65" s="78" t="s">
        <v>200</v>
      </c>
      <c r="F65" s="78">
        <v>5.6321666666666666E-2</v>
      </c>
      <c r="G65" s="78">
        <v>5.6321666666666666E-2</v>
      </c>
      <c r="H65" s="78" t="s">
        <v>758</v>
      </c>
    </row>
    <row r="66" spans="2:8" x14ac:dyDescent="0.35">
      <c r="B66" s="78" t="s">
        <v>767</v>
      </c>
      <c r="C66" s="78" t="s">
        <v>20</v>
      </c>
      <c r="D66" s="78" t="s">
        <v>201</v>
      </c>
      <c r="E66" s="78" t="s">
        <v>202</v>
      </c>
      <c r="F66" s="78">
        <v>5.6321666666666666E-2</v>
      </c>
      <c r="G66" s="78">
        <v>5.6321666666666666E-2</v>
      </c>
      <c r="H66" s="78" t="s">
        <v>758</v>
      </c>
    </row>
    <row r="67" spans="2:8" x14ac:dyDescent="0.35">
      <c r="B67" s="78" t="s">
        <v>767</v>
      </c>
      <c r="C67" s="78" t="s">
        <v>20</v>
      </c>
      <c r="D67" s="78" t="s">
        <v>203</v>
      </c>
      <c r="E67" s="78" t="s">
        <v>204</v>
      </c>
      <c r="F67" s="78">
        <v>5.6321666666666666E-2</v>
      </c>
      <c r="G67" s="78">
        <v>5.6321666666666666E-2</v>
      </c>
      <c r="H67" s="78" t="s">
        <v>758</v>
      </c>
    </row>
    <row r="68" spans="2:8" x14ac:dyDescent="0.35">
      <c r="B68" s="78" t="s">
        <v>767</v>
      </c>
      <c r="C68" s="78" t="s">
        <v>20</v>
      </c>
      <c r="D68" s="78" t="s">
        <v>205</v>
      </c>
      <c r="E68" s="78" t="s">
        <v>206</v>
      </c>
      <c r="F68" s="78">
        <v>5.6321666666666666E-2</v>
      </c>
      <c r="G68" s="78">
        <v>5.6321666666666666E-2</v>
      </c>
      <c r="H68" s="78" t="s">
        <v>758</v>
      </c>
    </row>
    <row r="69" spans="2:8" x14ac:dyDescent="0.35">
      <c r="B69" s="78" t="s">
        <v>767</v>
      </c>
      <c r="C69" s="78" t="s">
        <v>20</v>
      </c>
      <c r="D69" s="78" t="s">
        <v>207</v>
      </c>
      <c r="E69" s="78" t="s">
        <v>208</v>
      </c>
      <c r="F69" s="78">
        <v>5.6321666666666666E-2</v>
      </c>
      <c r="G69" s="78">
        <v>5.6321666666666666E-2</v>
      </c>
      <c r="H69" s="78" t="s">
        <v>758</v>
      </c>
    </row>
    <row r="70" spans="2:8" x14ac:dyDescent="0.35">
      <c r="B70" s="78" t="s">
        <v>767</v>
      </c>
      <c r="C70" s="78" t="s">
        <v>20</v>
      </c>
      <c r="D70" s="78" t="s">
        <v>209</v>
      </c>
      <c r="E70" s="78" t="s">
        <v>210</v>
      </c>
      <c r="F70" s="78">
        <v>5.6321666666666666E-2</v>
      </c>
      <c r="G70" s="78">
        <v>5.6321666666666666E-2</v>
      </c>
      <c r="H70" s="78" t="s">
        <v>758</v>
      </c>
    </row>
    <row r="71" spans="2:8" x14ac:dyDescent="0.35">
      <c r="B71" s="78" t="s">
        <v>767</v>
      </c>
      <c r="C71" s="78" t="s">
        <v>20</v>
      </c>
      <c r="D71" s="78" t="s">
        <v>211</v>
      </c>
      <c r="E71" s="78" t="s">
        <v>211</v>
      </c>
      <c r="F71" s="78">
        <v>5.6321666666666666E-2</v>
      </c>
      <c r="G71" s="78">
        <v>5.6321666666666666E-2</v>
      </c>
      <c r="H71" s="78" t="s">
        <v>758</v>
      </c>
    </row>
    <row r="72" spans="2:8" x14ac:dyDescent="0.35">
      <c r="B72" s="78" t="s">
        <v>767</v>
      </c>
      <c r="C72" s="78" t="s">
        <v>20</v>
      </c>
      <c r="D72" s="78" t="s">
        <v>212</v>
      </c>
      <c r="E72" s="78" t="s">
        <v>213</v>
      </c>
      <c r="F72" s="78">
        <v>5.6321666666666666E-2</v>
      </c>
      <c r="G72" s="78">
        <v>5.6321666666666666E-2</v>
      </c>
      <c r="H72" s="78" t="s">
        <v>758</v>
      </c>
    </row>
    <row r="73" spans="2:8" x14ac:dyDescent="0.35">
      <c r="B73" s="78" t="s">
        <v>767</v>
      </c>
      <c r="C73" s="78" t="s">
        <v>20</v>
      </c>
      <c r="D73" s="78" t="s">
        <v>214</v>
      </c>
      <c r="E73" s="78" t="s">
        <v>215</v>
      </c>
      <c r="F73" s="78">
        <v>5.6321666666666666E-2</v>
      </c>
      <c r="G73" s="78">
        <v>5.6321666666666666E-2</v>
      </c>
      <c r="H73" s="78" t="s">
        <v>758</v>
      </c>
    </row>
    <row r="74" spans="2:8" x14ac:dyDescent="0.35">
      <c r="B74" s="78" t="s">
        <v>767</v>
      </c>
      <c r="C74" s="78" t="s">
        <v>20</v>
      </c>
      <c r="D74" s="78" t="s">
        <v>216</v>
      </c>
      <c r="E74" s="78" t="s">
        <v>216</v>
      </c>
      <c r="F74" s="78">
        <v>5.6321666666666666E-2</v>
      </c>
      <c r="G74" s="78">
        <v>5.6321666666666666E-2</v>
      </c>
      <c r="H74" s="78" t="s">
        <v>758</v>
      </c>
    </row>
    <row r="75" spans="2:8" x14ac:dyDescent="0.35">
      <c r="B75" s="78" t="s">
        <v>767</v>
      </c>
      <c r="C75" s="78" t="s">
        <v>20</v>
      </c>
      <c r="D75" s="78" t="s">
        <v>217</v>
      </c>
      <c r="E75" s="78" t="s">
        <v>217</v>
      </c>
      <c r="F75" s="78">
        <v>5.6321666666666666E-2</v>
      </c>
      <c r="G75" s="78">
        <v>5.6321666666666666E-2</v>
      </c>
      <c r="H75" s="78" t="s">
        <v>758</v>
      </c>
    </row>
    <row r="76" spans="2:8" x14ac:dyDescent="0.35">
      <c r="B76" s="78" t="s">
        <v>767</v>
      </c>
      <c r="C76" s="78" t="s">
        <v>20</v>
      </c>
      <c r="D76" s="78" t="s">
        <v>218</v>
      </c>
      <c r="E76" s="78" t="s">
        <v>218</v>
      </c>
      <c r="F76" s="78">
        <v>5.6321666666666666E-2</v>
      </c>
      <c r="G76" s="78">
        <v>5.6321666666666666E-2</v>
      </c>
      <c r="H76" s="78" t="s">
        <v>758</v>
      </c>
    </row>
    <row r="77" spans="2:8" x14ac:dyDescent="0.35">
      <c r="B77" s="78" t="s">
        <v>767</v>
      </c>
      <c r="C77" s="78" t="s">
        <v>20</v>
      </c>
      <c r="D77" s="78" t="s">
        <v>219</v>
      </c>
      <c r="E77" s="78" t="s">
        <v>219</v>
      </c>
      <c r="F77" s="78">
        <v>5.6321666666666666E-2</v>
      </c>
      <c r="G77" s="78">
        <v>5.6321666666666666E-2</v>
      </c>
      <c r="H77" s="78" t="s">
        <v>758</v>
      </c>
    </row>
    <row r="78" spans="2:8" x14ac:dyDescent="0.35">
      <c r="B78" s="78" t="s">
        <v>767</v>
      </c>
      <c r="C78" s="78" t="s">
        <v>20</v>
      </c>
      <c r="D78" s="78" t="s">
        <v>220</v>
      </c>
      <c r="E78" s="78" t="s">
        <v>220</v>
      </c>
      <c r="F78" s="78">
        <v>5.6321666666666666E-2</v>
      </c>
      <c r="G78" s="78">
        <v>5.6321666666666666E-2</v>
      </c>
      <c r="H78" s="78" t="s">
        <v>758</v>
      </c>
    </row>
    <row r="79" spans="2:8" x14ac:dyDescent="0.35">
      <c r="B79" s="78" t="s">
        <v>767</v>
      </c>
      <c r="C79" s="78" t="s">
        <v>20</v>
      </c>
      <c r="D79" s="78" t="s">
        <v>221</v>
      </c>
      <c r="E79" s="78" t="s">
        <v>221</v>
      </c>
      <c r="F79" s="78">
        <v>5.6321666666666666E-2</v>
      </c>
      <c r="G79" s="78">
        <v>5.6321666666666666E-2</v>
      </c>
      <c r="H79" s="78" t="s">
        <v>758</v>
      </c>
    </row>
    <row r="80" spans="2:8" x14ac:dyDescent="0.35">
      <c r="B80" s="78" t="s">
        <v>767</v>
      </c>
      <c r="C80" s="78" t="s">
        <v>20</v>
      </c>
      <c r="D80" s="78" t="s">
        <v>222</v>
      </c>
      <c r="E80" s="78" t="s">
        <v>222</v>
      </c>
      <c r="F80" s="78">
        <v>5.6321666666666666E-2</v>
      </c>
      <c r="G80" s="78">
        <v>5.6321666666666666E-2</v>
      </c>
      <c r="H80" s="78" t="s">
        <v>758</v>
      </c>
    </row>
    <row r="81" spans="2:8" x14ac:dyDescent="0.35">
      <c r="B81" s="78" t="s">
        <v>767</v>
      </c>
      <c r="C81" s="78" t="s">
        <v>20</v>
      </c>
      <c r="D81" s="78" t="s">
        <v>223</v>
      </c>
      <c r="E81" s="78" t="s">
        <v>224</v>
      </c>
      <c r="F81" s="78">
        <v>5.6321666666666666E-2</v>
      </c>
      <c r="G81" s="78">
        <v>5.6321666666666666E-2</v>
      </c>
      <c r="H81" s="78" t="s">
        <v>758</v>
      </c>
    </row>
    <row r="82" spans="2:8" x14ac:dyDescent="0.35">
      <c r="B82" s="78" t="s">
        <v>767</v>
      </c>
      <c r="C82" s="78" t="s">
        <v>20</v>
      </c>
      <c r="D82" s="78" t="s">
        <v>225</v>
      </c>
      <c r="E82" s="78" t="s">
        <v>226</v>
      </c>
      <c r="F82" s="78">
        <v>5.6321666666666666E-2</v>
      </c>
      <c r="G82" s="78">
        <v>5.6321666666666666E-2</v>
      </c>
      <c r="H82" s="78" t="s">
        <v>758</v>
      </c>
    </row>
    <row r="83" spans="2:8" x14ac:dyDescent="0.35">
      <c r="B83" s="78" t="s">
        <v>767</v>
      </c>
      <c r="C83" s="78" t="s">
        <v>20</v>
      </c>
      <c r="D83" s="78" t="s">
        <v>227</v>
      </c>
      <c r="E83" s="78" t="s">
        <v>228</v>
      </c>
      <c r="F83" s="78">
        <v>5.6321666666666666E-2</v>
      </c>
      <c r="G83" s="78">
        <v>5.6321666666666666E-2</v>
      </c>
      <c r="H83" s="78" t="s">
        <v>758</v>
      </c>
    </row>
    <row r="84" spans="2:8" x14ac:dyDescent="0.35">
      <c r="B84" s="78" t="s">
        <v>767</v>
      </c>
      <c r="C84" s="78" t="s">
        <v>20</v>
      </c>
      <c r="D84" s="78" t="s">
        <v>229</v>
      </c>
      <c r="E84" s="78" t="s">
        <v>230</v>
      </c>
      <c r="F84" s="78">
        <v>5.6321666666666666E-2</v>
      </c>
      <c r="G84" s="78">
        <v>5.6321666666666666E-2</v>
      </c>
      <c r="H84" s="78" t="s">
        <v>758</v>
      </c>
    </row>
    <row r="85" spans="2:8" x14ac:dyDescent="0.35">
      <c r="B85" s="78" t="s">
        <v>767</v>
      </c>
      <c r="C85" s="78" t="s">
        <v>20</v>
      </c>
      <c r="D85" s="78" t="s">
        <v>231</v>
      </c>
      <c r="E85" s="78" t="s">
        <v>231</v>
      </c>
      <c r="F85" s="78">
        <v>5.6321666666666666E-2</v>
      </c>
      <c r="G85" s="78">
        <v>5.6321666666666666E-2</v>
      </c>
      <c r="H85" s="78" t="s">
        <v>758</v>
      </c>
    </row>
    <row r="86" spans="2:8" x14ac:dyDescent="0.35">
      <c r="B86" s="78" t="s">
        <v>767</v>
      </c>
      <c r="C86" s="78" t="s">
        <v>20</v>
      </c>
      <c r="D86" s="78" t="s">
        <v>232</v>
      </c>
      <c r="E86" s="78" t="s">
        <v>232</v>
      </c>
      <c r="F86" s="78">
        <v>5.6321666666666666E-2</v>
      </c>
      <c r="G86" s="78">
        <v>5.6321666666666666E-2</v>
      </c>
      <c r="H86" s="78" t="s">
        <v>758</v>
      </c>
    </row>
    <row r="87" spans="2:8" x14ac:dyDescent="0.35">
      <c r="B87" s="78" t="s">
        <v>767</v>
      </c>
      <c r="C87" s="78" t="s">
        <v>20</v>
      </c>
      <c r="D87" s="78" t="s">
        <v>233</v>
      </c>
      <c r="E87" s="78" t="s">
        <v>233</v>
      </c>
      <c r="F87" s="78">
        <v>5.6321666666666666E-2</v>
      </c>
      <c r="G87" s="78">
        <v>5.6321666666666666E-2</v>
      </c>
      <c r="H87" s="78" t="s">
        <v>758</v>
      </c>
    </row>
    <row r="88" spans="2:8" x14ac:dyDescent="0.35">
      <c r="B88" s="78" t="s">
        <v>767</v>
      </c>
      <c r="C88" s="78" t="s">
        <v>20</v>
      </c>
      <c r="D88" s="78" t="s">
        <v>234</v>
      </c>
      <c r="E88" s="78" t="s">
        <v>235</v>
      </c>
      <c r="F88" s="78">
        <v>5.6321666666666666E-2</v>
      </c>
      <c r="G88" s="78">
        <v>5.6321666666666666E-2</v>
      </c>
      <c r="H88" s="78" t="s">
        <v>758</v>
      </c>
    </row>
    <row r="89" spans="2:8" x14ac:dyDescent="0.35">
      <c r="B89" s="78" t="s">
        <v>767</v>
      </c>
      <c r="C89" s="78" t="s">
        <v>20</v>
      </c>
      <c r="D89" s="78" t="s">
        <v>236</v>
      </c>
      <c r="E89" s="78" t="s">
        <v>237</v>
      </c>
      <c r="F89" s="78">
        <v>5.6321666666666666E-2</v>
      </c>
      <c r="G89" s="78">
        <v>5.6321666666666666E-2</v>
      </c>
      <c r="H89" s="78" t="s">
        <v>758</v>
      </c>
    </row>
    <row r="90" spans="2:8" x14ac:dyDescent="0.35">
      <c r="B90" s="78" t="s">
        <v>767</v>
      </c>
      <c r="C90" s="78" t="s">
        <v>20</v>
      </c>
      <c r="D90" s="78" t="s">
        <v>238</v>
      </c>
      <c r="E90" s="78" t="s">
        <v>239</v>
      </c>
      <c r="F90" s="78">
        <v>5.6321666666666666E-2</v>
      </c>
      <c r="G90" s="78">
        <v>5.6321666666666666E-2</v>
      </c>
      <c r="H90" s="78" t="s">
        <v>758</v>
      </c>
    </row>
    <row r="91" spans="2:8" x14ac:dyDescent="0.35">
      <c r="B91" s="78" t="s">
        <v>767</v>
      </c>
      <c r="C91" s="78" t="s">
        <v>20</v>
      </c>
      <c r="D91" s="78" t="s">
        <v>240</v>
      </c>
      <c r="E91" s="78" t="s">
        <v>241</v>
      </c>
      <c r="F91" s="78">
        <v>5.6321666666666666E-2</v>
      </c>
      <c r="G91" s="78">
        <v>5.6321666666666666E-2</v>
      </c>
      <c r="H91" s="78" t="s">
        <v>758</v>
      </c>
    </row>
    <row r="92" spans="2:8" x14ac:dyDescent="0.35">
      <c r="B92" s="78" t="s">
        <v>767</v>
      </c>
      <c r="C92" s="78" t="s">
        <v>20</v>
      </c>
      <c r="D92" s="78" t="s">
        <v>242</v>
      </c>
      <c r="E92" s="78" t="s">
        <v>243</v>
      </c>
      <c r="F92" s="78">
        <v>5.6321666666666666E-2</v>
      </c>
      <c r="G92" s="78">
        <v>5.6321666666666666E-2</v>
      </c>
      <c r="H92" s="78" t="s">
        <v>758</v>
      </c>
    </row>
    <row r="93" spans="2:8" x14ac:dyDescent="0.35">
      <c r="B93" s="78" t="s">
        <v>767</v>
      </c>
      <c r="C93" s="78" t="s">
        <v>20</v>
      </c>
      <c r="D93" s="78" t="s">
        <v>244</v>
      </c>
      <c r="E93" s="78" t="s">
        <v>245</v>
      </c>
      <c r="F93" s="78">
        <v>5.6321666666666666E-2</v>
      </c>
      <c r="G93" s="78">
        <v>5.6321666666666666E-2</v>
      </c>
      <c r="H93" s="78" t="s">
        <v>758</v>
      </c>
    </row>
    <row r="94" spans="2:8" x14ac:dyDescent="0.35">
      <c r="B94" s="78" t="s">
        <v>767</v>
      </c>
      <c r="C94" s="78" t="s">
        <v>20</v>
      </c>
      <c r="D94" s="78" t="s">
        <v>246</v>
      </c>
      <c r="E94" s="78" t="s">
        <v>247</v>
      </c>
      <c r="F94" s="78">
        <v>5.6321666666666666E-2</v>
      </c>
      <c r="G94" s="78">
        <v>5.6321666666666666E-2</v>
      </c>
      <c r="H94" s="78" t="s">
        <v>758</v>
      </c>
    </row>
    <row r="95" spans="2:8" x14ac:dyDescent="0.35">
      <c r="B95" s="78" t="s">
        <v>767</v>
      </c>
      <c r="C95" s="78" t="s">
        <v>20</v>
      </c>
      <c r="D95" s="78" t="s">
        <v>248</v>
      </c>
      <c r="E95" s="78" t="s">
        <v>249</v>
      </c>
      <c r="F95" s="78">
        <v>5.6321666666666666E-2</v>
      </c>
      <c r="G95" s="78">
        <v>5.6321666666666666E-2</v>
      </c>
      <c r="H95" s="78" t="s">
        <v>758</v>
      </c>
    </row>
    <row r="96" spans="2:8" x14ac:dyDescent="0.35">
      <c r="B96" s="78" t="s">
        <v>767</v>
      </c>
      <c r="C96" s="78" t="s">
        <v>20</v>
      </c>
      <c r="D96" s="78" t="s">
        <v>250</v>
      </c>
      <c r="E96" s="78" t="s">
        <v>251</v>
      </c>
      <c r="F96" s="78">
        <v>5.6321666666666666E-2</v>
      </c>
      <c r="G96" s="78">
        <v>5.6321666666666666E-2</v>
      </c>
      <c r="H96" s="78" t="s">
        <v>758</v>
      </c>
    </row>
    <row r="97" spans="2:8" x14ac:dyDescent="0.35">
      <c r="B97" s="78" t="s">
        <v>767</v>
      </c>
      <c r="C97" s="78" t="s">
        <v>20</v>
      </c>
      <c r="D97" s="78" t="s">
        <v>252</v>
      </c>
      <c r="E97" s="78" t="s">
        <v>253</v>
      </c>
      <c r="F97" s="78">
        <v>5.6321666666666666E-2</v>
      </c>
      <c r="G97" s="78">
        <v>5.6321666666666666E-2</v>
      </c>
      <c r="H97" s="78" t="s">
        <v>758</v>
      </c>
    </row>
    <row r="98" spans="2:8" x14ac:dyDescent="0.35">
      <c r="B98" s="78" t="s">
        <v>767</v>
      </c>
      <c r="C98" s="78" t="s">
        <v>20</v>
      </c>
      <c r="D98" s="78" t="s">
        <v>254</v>
      </c>
      <c r="E98" s="78" t="s">
        <v>255</v>
      </c>
      <c r="F98" s="78">
        <v>5.6321666666666666E-2</v>
      </c>
      <c r="G98" s="78">
        <v>5.6321666666666666E-2</v>
      </c>
      <c r="H98" s="78" t="s">
        <v>758</v>
      </c>
    </row>
    <row r="99" spans="2:8" x14ac:dyDescent="0.35">
      <c r="B99" s="78" t="s">
        <v>767</v>
      </c>
      <c r="C99" s="78" t="s">
        <v>20</v>
      </c>
      <c r="D99" s="78" t="s">
        <v>256</v>
      </c>
      <c r="E99" s="78" t="s">
        <v>257</v>
      </c>
      <c r="F99" s="78">
        <v>5.6321666666666666E-2</v>
      </c>
      <c r="G99" s="78">
        <v>5.6321666666666666E-2</v>
      </c>
      <c r="H99" s="78" t="s">
        <v>758</v>
      </c>
    </row>
    <row r="100" spans="2:8" x14ac:dyDescent="0.35">
      <c r="B100" s="78" t="s">
        <v>767</v>
      </c>
      <c r="C100" s="78" t="s">
        <v>20</v>
      </c>
      <c r="D100" s="78" t="s">
        <v>258</v>
      </c>
      <c r="E100" s="78" t="s">
        <v>259</v>
      </c>
      <c r="F100" s="78">
        <v>5.6321666666666666E-2</v>
      </c>
      <c r="G100" s="78">
        <v>5.6321666666666666E-2</v>
      </c>
      <c r="H100" s="78" t="s">
        <v>758</v>
      </c>
    </row>
    <row r="101" spans="2:8" x14ac:dyDescent="0.35">
      <c r="B101" s="78" t="s">
        <v>767</v>
      </c>
      <c r="C101" s="78" t="s">
        <v>20</v>
      </c>
      <c r="D101" s="78" t="s">
        <v>260</v>
      </c>
      <c r="E101" s="78" t="s">
        <v>261</v>
      </c>
      <c r="F101" s="78">
        <v>5.6321666666666666E-2</v>
      </c>
      <c r="G101" s="78">
        <v>5.6321666666666666E-2</v>
      </c>
      <c r="H101" s="78" t="s">
        <v>758</v>
      </c>
    </row>
    <row r="102" spans="2:8" x14ac:dyDescent="0.35">
      <c r="B102" s="78" t="s">
        <v>767</v>
      </c>
      <c r="C102" s="78" t="s">
        <v>20</v>
      </c>
      <c r="D102" s="78" t="s">
        <v>262</v>
      </c>
      <c r="E102" s="78" t="s">
        <v>263</v>
      </c>
      <c r="F102" s="78">
        <v>5.6321666666666666E-2</v>
      </c>
      <c r="G102" s="78">
        <v>5.6321666666666666E-2</v>
      </c>
      <c r="H102" s="78" t="s">
        <v>758</v>
      </c>
    </row>
    <row r="103" spans="2:8" x14ac:dyDescent="0.35">
      <c r="B103" s="78" t="s">
        <v>767</v>
      </c>
      <c r="C103" s="78" t="s">
        <v>20</v>
      </c>
      <c r="D103" s="78" t="s">
        <v>264</v>
      </c>
      <c r="E103" s="78" t="s">
        <v>265</v>
      </c>
      <c r="F103" s="78">
        <v>5.6321666666666666E-2</v>
      </c>
      <c r="G103" s="78">
        <v>5.6321666666666666E-2</v>
      </c>
      <c r="H103" s="78" t="s">
        <v>758</v>
      </c>
    </row>
    <row r="104" spans="2:8" x14ac:dyDescent="0.35">
      <c r="B104" s="78" t="s">
        <v>767</v>
      </c>
      <c r="C104" s="78" t="s">
        <v>20</v>
      </c>
      <c r="D104" s="78" t="s">
        <v>266</v>
      </c>
      <c r="E104" s="78" t="s">
        <v>267</v>
      </c>
      <c r="F104" s="78">
        <v>5.6321666666666666E-2</v>
      </c>
      <c r="G104" s="78">
        <v>5.6321666666666666E-2</v>
      </c>
      <c r="H104" s="78" t="s">
        <v>758</v>
      </c>
    </row>
    <row r="105" spans="2:8" x14ac:dyDescent="0.35">
      <c r="B105" s="78" t="s">
        <v>767</v>
      </c>
      <c r="C105" s="78" t="s">
        <v>20</v>
      </c>
      <c r="D105" s="78" t="s">
        <v>268</v>
      </c>
      <c r="E105" s="78" t="s">
        <v>269</v>
      </c>
      <c r="F105" s="78">
        <v>5.6321666666666666E-2</v>
      </c>
      <c r="G105" s="78">
        <v>5.6321666666666666E-2</v>
      </c>
      <c r="H105" s="78" t="s">
        <v>758</v>
      </c>
    </row>
    <row r="106" spans="2:8" x14ac:dyDescent="0.35">
      <c r="B106" s="78" t="s">
        <v>767</v>
      </c>
      <c r="C106" s="78" t="s">
        <v>20</v>
      </c>
      <c r="D106" s="78" t="s">
        <v>270</v>
      </c>
      <c r="E106" s="78" t="s">
        <v>271</v>
      </c>
      <c r="F106" s="78">
        <v>5.6321666666666666E-2</v>
      </c>
      <c r="G106" s="78">
        <v>5.6321666666666666E-2</v>
      </c>
      <c r="H106" s="78" t="s">
        <v>758</v>
      </c>
    </row>
    <row r="107" spans="2:8" x14ac:dyDescent="0.35">
      <c r="B107" s="78" t="s">
        <v>767</v>
      </c>
      <c r="C107" s="78" t="s">
        <v>20</v>
      </c>
      <c r="D107" s="78" t="s">
        <v>272</v>
      </c>
      <c r="E107" s="78" t="s">
        <v>273</v>
      </c>
      <c r="F107" s="78">
        <v>5.6321666666666666E-2</v>
      </c>
      <c r="G107" s="78">
        <v>5.6321666666666666E-2</v>
      </c>
      <c r="H107" s="78" t="s">
        <v>758</v>
      </c>
    </row>
    <row r="108" spans="2:8" x14ac:dyDescent="0.35">
      <c r="B108" s="78" t="s">
        <v>767</v>
      </c>
      <c r="C108" s="78" t="s">
        <v>20</v>
      </c>
      <c r="D108" s="78" t="s">
        <v>274</v>
      </c>
      <c r="E108" s="78" t="s">
        <v>275</v>
      </c>
      <c r="F108" s="78">
        <v>5.6321666666666666E-2</v>
      </c>
      <c r="G108" s="78">
        <v>5.6321666666666666E-2</v>
      </c>
      <c r="H108" s="78" t="s">
        <v>758</v>
      </c>
    </row>
    <row r="109" spans="2:8" x14ac:dyDescent="0.35">
      <c r="B109" s="78" t="s">
        <v>767</v>
      </c>
      <c r="C109" s="78" t="s">
        <v>20</v>
      </c>
      <c r="D109" s="78" t="s">
        <v>276</v>
      </c>
      <c r="E109" s="78" t="s">
        <v>277</v>
      </c>
      <c r="F109" s="78">
        <v>5.6321666666666666E-2</v>
      </c>
      <c r="G109" s="78">
        <v>5.6321666666666666E-2</v>
      </c>
      <c r="H109" s="78" t="s">
        <v>758</v>
      </c>
    </row>
    <row r="110" spans="2:8" x14ac:dyDescent="0.35">
      <c r="B110" s="78" t="s">
        <v>767</v>
      </c>
      <c r="C110" s="78" t="s">
        <v>20</v>
      </c>
      <c r="D110" s="78" t="s">
        <v>278</v>
      </c>
      <c r="E110" s="78" t="s">
        <v>279</v>
      </c>
      <c r="F110" s="78">
        <v>5.6321666666666666E-2</v>
      </c>
      <c r="G110" s="78">
        <v>5.6321666666666666E-2</v>
      </c>
      <c r="H110" s="78" t="s">
        <v>758</v>
      </c>
    </row>
    <row r="111" spans="2:8" x14ac:dyDescent="0.35">
      <c r="B111" s="78" t="s">
        <v>767</v>
      </c>
      <c r="C111" s="78" t="s">
        <v>20</v>
      </c>
      <c r="D111" s="78" t="s">
        <v>280</v>
      </c>
      <c r="E111" s="78" t="s">
        <v>281</v>
      </c>
      <c r="F111" s="78">
        <v>5.6321666666666666E-2</v>
      </c>
      <c r="G111" s="78">
        <v>5.6321666666666666E-2</v>
      </c>
      <c r="H111" s="78" t="s">
        <v>758</v>
      </c>
    </row>
    <row r="112" spans="2:8" x14ac:dyDescent="0.35">
      <c r="B112" s="78" t="s">
        <v>767</v>
      </c>
      <c r="C112" s="78" t="s">
        <v>20</v>
      </c>
      <c r="D112" s="78" t="s">
        <v>282</v>
      </c>
      <c r="E112" s="78" t="s">
        <v>283</v>
      </c>
      <c r="F112" s="78">
        <v>5.6321666666666666E-2</v>
      </c>
      <c r="G112" s="78">
        <v>5.6321666666666666E-2</v>
      </c>
      <c r="H112" s="78" t="s">
        <v>758</v>
      </c>
    </row>
    <row r="113" spans="2:8" x14ac:dyDescent="0.35">
      <c r="B113" s="78" t="s">
        <v>767</v>
      </c>
      <c r="C113" s="78" t="s">
        <v>20</v>
      </c>
      <c r="D113" s="78" t="s">
        <v>284</v>
      </c>
      <c r="E113" s="78" t="s">
        <v>285</v>
      </c>
      <c r="F113" s="78">
        <v>5.6321666666666666E-2</v>
      </c>
      <c r="G113" s="78">
        <v>5.6321666666666666E-2</v>
      </c>
      <c r="H113" s="78" t="s">
        <v>758</v>
      </c>
    </row>
    <row r="114" spans="2:8" x14ac:dyDescent="0.35">
      <c r="B114" s="78" t="s">
        <v>767</v>
      </c>
      <c r="C114" s="78" t="s">
        <v>20</v>
      </c>
      <c r="D114" s="78" t="s">
        <v>286</v>
      </c>
      <c r="E114" s="78" t="s">
        <v>287</v>
      </c>
      <c r="F114" s="78">
        <v>5.6321666666666666E-2</v>
      </c>
      <c r="G114" s="78">
        <v>5.6321666666666666E-2</v>
      </c>
      <c r="H114" s="78" t="s">
        <v>758</v>
      </c>
    </row>
    <row r="115" spans="2:8" x14ac:dyDescent="0.35">
      <c r="B115" s="78" t="s">
        <v>767</v>
      </c>
      <c r="C115" s="78" t="s">
        <v>20</v>
      </c>
      <c r="D115" s="78" t="s">
        <v>288</v>
      </c>
      <c r="E115" s="78" t="s">
        <v>289</v>
      </c>
      <c r="F115" s="78">
        <v>5.6321666666666666E-2</v>
      </c>
      <c r="G115" s="78">
        <v>5.6321666666666666E-2</v>
      </c>
      <c r="H115" s="78" t="s">
        <v>758</v>
      </c>
    </row>
    <row r="116" spans="2:8" x14ac:dyDescent="0.35">
      <c r="B116" s="78" t="s">
        <v>767</v>
      </c>
      <c r="C116" s="78" t="s">
        <v>20</v>
      </c>
      <c r="D116" s="78" t="s">
        <v>290</v>
      </c>
      <c r="E116" s="78" t="s">
        <v>291</v>
      </c>
      <c r="F116" s="78">
        <v>5.6321666666666666E-2</v>
      </c>
      <c r="G116" s="78">
        <v>5.6321666666666666E-2</v>
      </c>
      <c r="H116" s="78" t="s">
        <v>758</v>
      </c>
    </row>
    <row r="117" spans="2:8" x14ac:dyDescent="0.35">
      <c r="B117" s="78" t="s">
        <v>767</v>
      </c>
      <c r="C117" s="78" t="s">
        <v>20</v>
      </c>
      <c r="D117" s="78" t="s">
        <v>292</v>
      </c>
      <c r="E117" s="78" t="s">
        <v>293</v>
      </c>
      <c r="F117" s="78">
        <v>5.6321666666666666E-2</v>
      </c>
      <c r="G117" s="78">
        <v>5.6321666666666666E-2</v>
      </c>
      <c r="H117" s="78" t="s">
        <v>758</v>
      </c>
    </row>
    <row r="118" spans="2:8" x14ac:dyDescent="0.35">
      <c r="B118" s="78" t="s">
        <v>770</v>
      </c>
      <c r="C118" s="78" t="s">
        <v>20</v>
      </c>
      <c r="D118" s="78" t="s">
        <v>294</v>
      </c>
      <c r="E118" s="78" t="s">
        <v>294</v>
      </c>
      <c r="F118" s="78">
        <v>3.6336666666666663E-2</v>
      </c>
      <c r="G118" s="78">
        <v>3.6336666666666663E-2</v>
      </c>
      <c r="H118" s="78" t="s">
        <v>759</v>
      </c>
    </row>
    <row r="119" spans="2:8" x14ac:dyDescent="0.35">
      <c r="B119" s="78" t="s">
        <v>766</v>
      </c>
      <c r="C119" s="78" t="s">
        <v>20</v>
      </c>
      <c r="D119" s="78" t="s">
        <v>295</v>
      </c>
      <c r="E119" s="78" t="s">
        <v>295</v>
      </c>
      <c r="F119" s="78">
        <v>8.3333333333333343E-2</v>
      </c>
      <c r="G119" s="78">
        <v>8.3333333333333343E-2</v>
      </c>
      <c r="H119" s="79" t="s">
        <v>762</v>
      </c>
    </row>
    <row r="120" spans="2:8" x14ac:dyDescent="0.35">
      <c r="B120" s="78" t="s">
        <v>767</v>
      </c>
      <c r="C120" s="78" t="s">
        <v>20</v>
      </c>
      <c r="D120" s="78" t="s">
        <v>296</v>
      </c>
      <c r="E120" s="78" t="s">
        <v>297</v>
      </c>
      <c r="F120" s="78">
        <v>5.6321666666666666E-2</v>
      </c>
      <c r="G120" s="78">
        <v>5.6321666666666666E-2</v>
      </c>
      <c r="H120" s="78" t="s">
        <v>758</v>
      </c>
    </row>
    <row r="121" spans="2:8" x14ac:dyDescent="0.35">
      <c r="B121" s="78" t="s">
        <v>767</v>
      </c>
      <c r="C121" s="78" t="s">
        <v>20</v>
      </c>
      <c r="D121" s="78" t="s">
        <v>298</v>
      </c>
      <c r="E121" s="78" t="s">
        <v>299</v>
      </c>
      <c r="F121" s="78">
        <v>5.6321666666666666E-2</v>
      </c>
      <c r="G121" s="78">
        <v>5.6321666666666666E-2</v>
      </c>
      <c r="H121" s="78" t="s">
        <v>758</v>
      </c>
    </row>
    <row r="122" spans="2:8" x14ac:dyDescent="0.35">
      <c r="B122" s="78" t="s">
        <v>767</v>
      </c>
      <c r="C122" s="78" t="s">
        <v>20</v>
      </c>
      <c r="D122" s="78" t="s">
        <v>300</v>
      </c>
      <c r="E122" s="78" t="s">
        <v>301</v>
      </c>
      <c r="F122" s="78">
        <v>5.6321666666666666E-2</v>
      </c>
      <c r="G122" s="78">
        <v>5.6321666666666666E-2</v>
      </c>
      <c r="H122" s="78" t="s">
        <v>758</v>
      </c>
    </row>
    <row r="123" spans="2:8" x14ac:dyDescent="0.35">
      <c r="B123" s="78" t="s">
        <v>767</v>
      </c>
      <c r="C123" s="78" t="s">
        <v>20</v>
      </c>
      <c r="D123" s="78" t="s">
        <v>302</v>
      </c>
      <c r="E123" s="78" t="s">
        <v>303</v>
      </c>
      <c r="F123" s="78">
        <v>5.6321666666666666E-2</v>
      </c>
      <c r="G123" s="78">
        <v>5.6321666666666666E-2</v>
      </c>
      <c r="H123" s="78" t="s">
        <v>758</v>
      </c>
    </row>
    <row r="124" spans="2:8" x14ac:dyDescent="0.35">
      <c r="B124" s="78" t="s">
        <v>767</v>
      </c>
      <c r="C124" s="78" t="s">
        <v>20</v>
      </c>
      <c r="D124" s="78" t="s">
        <v>304</v>
      </c>
      <c r="E124" s="78" t="s">
        <v>305</v>
      </c>
      <c r="F124" s="78">
        <v>5.6321666666666666E-2</v>
      </c>
      <c r="G124" s="78">
        <v>5.6321666666666666E-2</v>
      </c>
      <c r="H124" s="78" t="s">
        <v>758</v>
      </c>
    </row>
    <row r="125" spans="2:8" x14ac:dyDescent="0.35">
      <c r="B125" s="78" t="s">
        <v>767</v>
      </c>
      <c r="C125" s="78" t="s">
        <v>20</v>
      </c>
      <c r="D125" s="78" t="s">
        <v>306</v>
      </c>
      <c r="E125" s="78" t="s">
        <v>307</v>
      </c>
      <c r="F125" s="78">
        <v>5.6321666666666666E-2</v>
      </c>
      <c r="G125" s="78">
        <v>5.6321666666666666E-2</v>
      </c>
      <c r="H125" s="78" t="s">
        <v>758</v>
      </c>
    </row>
    <row r="126" spans="2:8" x14ac:dyDescent="0.35">
      <c r="B126" s="78" t="s">
        <v>767</v>
      </c>
      <c r="C126" s="78" t="s">
        <v>20</v>
      </c>
      <c r="D126" s="78" t="s">
        <v>308</v>
      </c>
      <c r="E126" s="78" t="s">
        <v>309</v>
      </c>
      <c r="F126" s="78">
        <v>5.6321666666666666E-2</v>
      </c>
      <c r="G126" s="78">
        <v>5.6321666666666666E-2</v>
      </c>
      <c r="H126" s="78" t="s">
        <v>758</v>
      </c>
    </row>
    <row r="127" spans="2:8" x14ac:dyDescent="0.35">
      <c r="B127" s="78" t="s">
        <v>767</v>
      </c>
      <c r="C127" s="78" t="s">
        <v>20</v>
      </c>
      <c r="D127" s="78" t="s">
        <v>310</v>
      </c>
      <c r="E127" s="78" t="s">
        <v>311</v>
      </c>
      <c r="F127" s="78">
        <v>5.6321666666666666E-2</v>
      </c>
      <c r="G127" s="78">
        <v>5.6321666666666666E-2</v>
      </c>
      <c r="H127" s="78" t="s">
        <v>758</v>
      </c>
    </row>
    <row r="128" spans="2:8" x14ac:dyDescent="0.35">
      <c r="B128" s="78" t="s">
        <v>767</v>
      </c>
      <c r="C128" s="78" t="s">
        <v>20</v>
      </c>
      <c r="D128" s="78" t="s">
        <v>312</v>
      </c>
      <c r="E128" s="78" t="s">
        <v>313</v>
      </c>
      <c r="F128" s="78">
        <v>5.6321666666666666E-2</v>
      </c>
      <c r="G128" s="78">
        <v>5.6321666666666666E-2</v>
      </c>
      <c r="H128" s="78" t="s">
        <v>758</v>
      </c>
    </row>
    <row r="129" spans="2:8" x14ac:dyDescent="0.35">
      <c r="B129" s="78" t="s">
        <v>767</v>
      </c>
      <c r="C129" s="78" t="s">
        <v>20</v>
      </c>
      <c r="D129" s="78" t="s">
        <v>314</v>
      </c>
      <c r="E129" s="78" t="s">
        <v>315</v>
      </c>
      <c r="F129" s="78">
        <v>5.6321666666666666E-2</v>
      </c>
      <c r="G129" s="78">
        <v>5.6321666666666666E-2</v>
      </c>
      <c r="H129" s="78" t="s">
        <v>758</v>
      </c>
    </row>
    <row r="130" spans="2:8" x14ac:dyDescent="0.35">
      <c r="B130" s="78" t="s">
        <v>767</v>
      </c>
      <c r="C130" s="78" t="s">
        <v>20</v>
      </c>
      <c r="D130" s="78" t="s">
        <v>316</v>
      </c>
      <c r="E130" s="78" t="s">
        <v>317</v>
      </c>
      <c r="F130" s="78">
        <v>5.6321666666666666E-2</v>
      </c>
      <c r="G130" s="78">
        <v>5.6321666666666666E-2</v>
      </c>
      <c r="H130" s="78" t="s">
        <v>758</v>
      </c>
    </row>
    <row r="131" spans="2:8" x14ac:dyDescent="0.35">
      <c r="B131" s="78" t="s">
        <v>767</v>
      </c>
      <c r="C131" s="78" t="s">
        <v>20</v>
      </c>
      <c r="D131" s="78" t="s">
        <v>318</v>
      </c>
      <c r="E131" s="78" t="s">
        <v>319</v>
      </c>
      <c r="F131" s="78">
        <v>5.6321666666666666E-2</v>
      </c>
      <c r="G131" s="78">
        <v>5.6321666666666666E-2</v>
      </c>
      <c r="H131" s="78" t="s">
        <v>758</v>
      </c>
    </row>
    <row r="132" spans="2:8" x14ac:dyDescent="0.35">
      <c r="B132" s="78" t="s">
        <v>767</v>
      </c>
      <c r="C132" s="78" t="s">
        <v>20</v>
      </c>
      <c r="D132" s="78" t="s">
        <v>320</v>
      </c>
      <c r="E132" s="78" t="s">
        <v>320</v>
      </c>
      <c r="F132" s="78">
        <v>5.6321666666666666E-2</v>
      </c>
      <c r="G132" s="78">
        <v>5.6321666666666666E-2</v>
      </c>
      <c r="H132" s="78" t="s">
        <v>758</v>
      </c>
    </row>
    <row r="133" spans="2:8" x14ac:dyDescent="0.35">
      <c r="B133" s="78" t="s">
        <v>767</v>
      </c>
      <c r="C133" s="78" t="s">
        <v>20</v>
      </c>
      <c r="D133" s="78" t="s">
        <v>321</v>
      </c>
      <c r="E133" s="78" t="s">
        <v>322</v>
      </c>
      <c r="F133" s="78">
        <v>5.6321666666666666E-2</v>
      </c>
      <c r="G133" s="78">
        <v>5.6321666666666666E-2</v>
      </c>
      <c r="H133" s="78" t="s">
        <v>758</v>
      </c>
    </row>
    <row r="134" spans="2:8" x14ac:dyDescent="0.35">
      <c r="B134" s="78" t="s">
        <v>767</v>
      </c>
      <c r="C134" s="78" t="s">
        <v>20</v>
      </c>
      <c r="D134" s="78" t="s">
        <v>323</v>
      </c>
      <c r="E134" s="78" t="s">
        <v>324</v>
      </c>
      <c r="F134" s="78">
        <v>5.6321666666666666E-2</v>
      </c>
      <c r="G134" s="78">
        <v>5.6321666666666666E-2</v>
      </c>
      <c r="H134" s="78" t="s">
        <v>758</v>
      </c>
    </row>
    <row r="135" spans="2:8" x14ac:dyDescent="0.35">
      <c r="B135" s="78" t="s">
        <v>767</v>
      </c>
      <c r="C135" s="78" t="s">
        <v>20</v>
      </c>
      <c r="D135" s="78" t="s">
        <v>325</v>
      </c>
      <c r="E135" s="78" t="s">
        <v>326</v>
      </c>
      <c r="F135" s="78">
        <v>5.6321666666666666E-2</v>
      </c>
      <c r="G135" s="78">
        <v>5.6321666666666666E-2</v>
      </c>
      <c r="H135" s="78" t="s">
        <v>758</v>
      </c>
    </row>
    <row r="136" spans="2:8" x14ac:dyDescent="0.35">
      <c r="B136" s="78" t="s">
        <v>767</v>
      </c>
      <c r="C136" s="78" t="s">
        <v>20</v>
      </c>
      <c r="D136" s="78" t="s">
        <v>327</v>
      </c>
      <c r="E136" s="78" t="s">
        <v>328</v>
      </c>
      <c r="F136" s="78">
        <v>5.6321666666666666E-2</v>
      </c>
      <c r="G136" s="78">
        <v>5.6321666666666666E-2</v>
      </c>
      <c r="H136" s="78" t="s">
        <v>758</v>
      </c>
    </row>
    <row r="137" spans="2:8" x14ac:dyDescent="0.35">
      <c r="B137" s="78" t="s">
        <v>767</v>
      </c>
      <c r="C137" s="78" t="s">
        <v>20</v>
      </c>
      <c r="D137" s="78" t="s">
        <v>329</v>
      </c>
      <c r="E137" s="78" t="s">
        <v>330</v>
      </c>
      <c r="F137" s="78">
        <v>5.6321666666666666E-2</v>
      </c>
      <c r="G137" s="78">
        <v>5.6321666666666666E-2</v>
      </c>
      <c r="H137" s="78" t="s">
        <v>758</v>
      </c>
    </row>
    <row r="138" spans="2:8" x14ac:dyDescent="0.35">
      <c r="B138" s="78" t="s">
        <v>767</v>
      </c>
      <c r="C138" s="78" t="s">
        <v>20</v>
      </c>
      <c r="D138" s="78" t="s">
        <v>331</v>
      </c>
      <c r="E138" s="78" t="s">
        <v>332</v>
      </c>
      <c r="F138" s="78">
        <v>5.6321666666666666E-2</v>
      </c>
      <c r="G138" s="78">
        <v>5.6321666666666666E-2</v>
      </c>
      <c r="H138" s="78" t="s">
        <v>758</v>
      </c>
    </row>
    <row r="139" spans="2:8" x14ac:dyDescent="0.35">
      <c r="B139" s="78" t="s">
        <v>767</v>
      </c>
      <c r="C139" s="78" t="s">
        <v>20</v>
      </c>
      <c r="D139" s="78" t="s">
        <v>333</v>
      </c>
      <c r="E139" s="78" t="s">
        <v>334</v>
      </c>
      <c r="F139" s="78">
        <v>5.6321666666666666E-2</v>
      </c>
      <c r="G139" s="78">
        <v>5.6321666666666666E-2</v>
      </c>
      <c r="H139" s="78" t="s">
        <v>758</v>
      </c>
    </row>
    <row r="140" spans="2:8" x14ac:dyDescent="0.35">
      <c r="B140" s="78" t="s">
        <v>767</v>
      </c>
      <c r="C140" s="78" t="s">
        <v>20</v>
      </c>
      <c r="D140" s="78" t="s">
        <v>335</v>
      </c>
      <c r="E140" s="78" t="s">
        <v>336</v>
      </c>
      <c r="F140" s="78">
        <v>5.6321666666666666E-2</v>
      </c>
      <c r="G140" s="78">
        <v>5.6321666666666666E-2</v>
      </c>
      <c r="H140" s="78" t="s">
        <v>758</v>
      </c>
    </row>
    <row r="141" spans="2:8" x14ac:dyDescent="0.35">
      <c r="B141" s="78" t="s">
        <v>767</v>
      </c>
      <c r="C141" s="78" t="s">
        <v>20</v>
      </c>
      <c r="D141" s="78" t="s">
        <v>337</v>
      </c>
      <c r="E141" s="78" t="s">
        <v>338</v>
      </c>
      <c r="F141" s="78">
        <v>5.6321666666666666E-2</v>
      </c>
      <c r="G141" s="78">
        <v>5.6321666666666666E-2</v>
      </c>
      <c r="H141" s="78" t="s">
        <v>758</v>
      </c>
    </row>
    <row r="142" spans="2:8" x14ac:dyDescent="0.35">
      <c r="B142" s="78" t="s">
        <v>767</v>
      </c>
      <c r="C142" s="78" t="s">
        <v>20</v>
      </c>
      <c r="D142" s="78" t="s">
        <v>339</v>
      </c>
      <c r="E142" s="78" t="s">
        <v>340</v>
      </c>
      <c r="F142" s="78">
        <v>5.6321666666666666E-2</v>
      </c>
      <c r="G142" s="78">
        <v>5.6321666666666666E-2</v>
      </c>
      <c r="H142" s="78" t="s">
        <v>758</v>
      </c>
    </row>
    <row r="143" spans="2:8" x14ac:dyDescent="0.35">
      <c r="B143" s="78" t="s">
        <v>767</v>
      </c>
      <c r="C143" s="78" t="s">
        <v>20</v>
      </c>
      <c r="D143" s="78" t="s">
        <v>341</v>
      </c>
      <c r="E143" s="78" t="s">
        <v>342</v>
      </c>
      <c r="F143" s="78">
        <v>5.6321666666666666E-2</v>
      </c>
      <c r="G143" s="78">
        <v>5.6321666666666666E-2</v>
      </c>
      <c r="H143" s="78" t="s">
        <v>758</v>
      </c>
    </row>
    <row r="144" spans="2:8" x14ac:dyDescent="0.35">
      <c r="B144" s="78" t="s">
        <v>767</v>
      </c>
      <c r="C144" s="78" t="s">
        <v>20</v>
      </c>
      <c r="D144" s="78" t="s">
        <v>343</v>
      </c>
      <c r="E144" s="78" t="s">
        <v>344</v>
      </c>
      <c r="F144" s="78">
        <v>5.6321666666666666E-2</v>
      </c>
      <c r="G144" s="78">
        <v>5.6321666666666666E-2</v>
      </c>
      <c r="H144" s="78" t="s">
        <v>758</v>
      </c>
    </row>
    <row r="145" spans="2:8" x14ac:dyDescent="0.35">
      <c r="B145" s="78" t="s">
        <v>767</v>
      </c>
      <c r="C145" s="78" t="s">
        <v>20</v>
      </c>
      <c r="D145" s="78" t="s">
        <v>345</v>
      </c>
      <c r="E145" s="78" t="s">
        <v>346</v>
      </c>
      <c r="F145" s="78">
        <v>5.6321666666666666E-2</v>
      </c>
      <c r="G145" s="78">
        <v>5.6321666666666666E-2</v>
      </c>
      <c r="H145" s="78" t="s">
        <v>758</v>
      </c>
    </row>
    <row r="146" spans="2:8" x14ac:dyDescent="0.35">
      <c r="B146" s="78" t="s">
        <v>767</v>
      </c>
      <c r="C146" s="78" t="s">
        <v>20</v>
      </c>
      <c r="D146" s="78" t="s">
        <v>347</v>
      </c>
      <c r="E146" s="78" t="s">
        <v>348</v>
      </c>
      <c r="F146" s="78">
        <v>5.6321666666666666E-2</v>
      </c>
      <c r="G146" s="78">
        <v>5.6321666666666666E-2</v>
      </c>
      <c r="H146" s="78" t="s">
        <v>758</v>
      </c>
    </row>
    <row r="147" spans="2:8" x14ac:dyDescent="0.35">
      <c r="B147" s="78" t="s">
        <v>767</v>
      </c>
      <c r="C147" s="78" t="s">
        <v>20</v>
      </c>
      <c r="D147" s="78" t="s">
        <v>349</v>
      </c>
      <c r="E147" s="78" t="s">
        <v>350</v>
      </c>
      <c r="F147" s="78">
        <v>5.6321666666666666E-2</v>
      </c>
      <c r="G147" s="78">
        <v>5.6321666666666666E-2</v>
      </c>
      <c r="H147" s="78" t="s">
        <v>758</v>
      </c>
    </row>
    <row r="148" spans="2:8" x14ac:dyDescent="0.35">
      <c r="B148" s="78" t="s">
        <v>767</v>
      </c>
      <c r="C148" s="78" t="s">
        <v>20</v>
      </c>
      <c r="D148" s="78" t="s">
        <v>351</v>
      </c>
      <c r="E148" s="78" t="s">
        <v>352</v>
      </c>
      <c r="F148" s="78">
        <v>5.6321666666666666E-2</v>
      </c>
      <c r="G148" s="78">
        <v>5.6321666666666666E-2</v>
      </c>
      <c r="H148" s="78" t="s">
        <v>758</v>
      </c>
    </row>
    <row r="149" spans="2:8" x14ac:dyDescent="0.35">
      <c r="B149" s="78" t="s">
        <v>767</v>
      </c>
      <c r="C149" s="78" t="s">
        <v>20</v>
      </c>
      <c r="D149" s="78" t="s">
        <v>353</v>
      </c>
      <c r="E149" s="78" t="s">
        <v>354</v>
      </c>
      <c r="F149" s="78">
        <v>5.6321666666666666E-2</v>
      </c>
      <c r="G149" s="78">
        <v>5.6321666666666666E-2</v>
      </c>
      <c r="H149" s="78" t="s">
        <v>758</v>
      </c>
    </row>
    <row r="150" spans="2:8" x14ac:dyDescent="0.35">
      <c r="B150" s="78" t="s">
        <v>767</v>
      </c>
      <c r="C150" s="78" t="s">
        <v>20</v>
      </c>
      <c r="D150" s="78" t="s">
        <v>355</v>
      </c>
      <c r="E150" s="78" t="s">
        <v>356</v>
      </c>
      <c r="F150" s="78">
        <v>5.6321666666666666E-2</v>
      </c>
      <c r="G150" s="78">
        <v>5.6321666666666666E-2</v>
      </c>
      <c r="H150" s="78" t="s">
        <v>758</v>
      </c>
    </row>
    <row r="151" spans="2:8" x14ac:dyDescent="0.35">
      <c r="B151" s="78" t="s">
        <v>770</v>
      </c>
      <c r="C151" s="78" t="s">
        <v>20</v>
      </c>
      <c r="D151" s="78" t="s">
        <v>357</v>
      </c>
      <c r="E151" s="78" t="s">
        <v>357</v>
      </c>
      <c r="F151" s="78">
        <v>3.6336666666666663E-2</v>
      </c>
      <c r="G151" s="78">
        <v>3.6336666666666663E-2</v>
      </c>
      <c r="H151" s="78" t="s">
        <v>759</v>
      </c>
    </row>
    <row r="152" spans="2:8" x14ac:dyDescent="0.35">
      <c r="B152" s="78" t="s">
        <v>767</v>
      </c>
      <c r="C152" s="78" t="s">
        <v>20</v>
      </c>
      <c r="D152" s="78" t="s">
        <v>358</v>
      </c>
      <c r="E152" s="78" t="s">
        <v>359</v>
      </c>
      <c r="F152" s="78">
        <v>5.6321666666666666E-2</v>
      </c>
      <c r="G152" s="78">
        <v>5.6321666666666666E-2</v>
      </c>
      <c r="H152" s="78" t="s">
        <v>758</v>
      </c>
    </row>
    <row r="153" spans="2:8" x14ac:dyDescent="0.35">
      <c r="B153" s="78" t="s">
        <v>763</v>
      </c>
      <c r="C153" s="78" t="s">
        <v>20</v>
      </c>
      <c r="D153" s="78" t="s">
        <v>360</v>
      </c>
      <c r="E153" s="78" t="s">
        <v>360</v>
      </c>
      <c r="F153" s="78">
        <v>1.8168333333333331E-2</v>
      </c>
      <c r="G153" s="78">
        <v>1.8168333333333331E-2</v>
      </c>
      <c r="H153" s="78" t="s">
        <v>760</v>
      </c>
    </row>
    <row r="154" spans="2:8" x14ac:dyDescent="0.35">
      <c r="B154" s="78" t="s">
        <v>763</v>
      </c>
      <c r="C154" s="78" t="s">
        <v>20</v>
      </c>
      <c r="D154" s="78" t="s">
        <v>361</v>
      </c>
      <c r="E154" s="78" t="s">
        <v>361</v>
      </c>
      <c r="F154" s="78">
        <v>1.8168333333333331E-2</v>
      </c>
      <c r="G154" s="78">
        <v>1.8168333333333331E-2</v>
      </c>
      <c r="H154" s="78" t="s">
        <v>760</v>
      </c>
    </row>
    <row r="155" spans="2:8" x14ac:dyDescent="0.35">
      <c r="B155" s="78" t="s">
        <v>763</v>
      </c>
      <c r="C155" s="78" t="s">
        <v>20</v>
      </c>
      <c r="D155" s="78" t="s">
        <v>362</v>
      </c>
      <c r="E155" s="78" t="s">
        <v>362</v>
      </c>
      <c r="F155" s="78">
        <v>1.8168333333333331E-2</v>
      </c>
      <c r="G155" s="78">
        <v>1.8168333333333331E-2</v>
      </c>
      <c r="H155" s="78" t="s">
        <v>760</v>
      </c>
    </row>
    <row r="156" spans="2:8" x14ac:dyDescent="0.35">
      <c r="B156" s="78" t="s">
        <v>763</v>
      </c>
      <c r="C156" s="78" t="s">
        <v>20</v>
      </c>
      <c r="D156" s="78" t="s">
        <v>363</v>
      </c>
      <c r="E156" s="78" t="s">
        <v>363</v>
      </c>
      <c r="F156" s="78">
        <v>1.8168333333333331E-2</v>
      </c>
      <c r="G156" s="78">
        <v>1.8168333333333331E-2</v>
      </c>
      <c r="H156" s="78" t="s">
        <v>760</v>
      </c>
    </row>
    <row r="157" spans="2:8" x14ac:dyDescent="0.35">
      <c r="B157" s="78" t="s">
        <v>763</v>
      </c>
      <c r="C157" s="78" t="s">
        <v>20</v>
      </c>
      <c r="D157" s="78" t="s">
        <v>364</v>
      </c>
      <c r="E157" s="78" t="s">
        <v>365</v>
      </c>
      <c r="F157" s="78">
        <v>1.8168333333333331E-2</v>
      </c>
      <c r="G157" s="78">
        <v>1.8168333333333331E-2</v>
      </c>
      <c r="H157" s="78" t="s">
        <v>760</v>
      </c>
    </row>
    <row r="158" spans="2:8" x14ac:dyDescent="0.35">
      <c r="B158" s="78" t="s">
        <v>763</v>
      </c>
      <c r="C158" s="78" t="s">
        <v>20</v>
      </c>
      <c r="D158" s="78" t="s">
        <v>366</v>
      </c>
      <c r="E158" s="78" t="s">
        <v>366</v>
      </c>
      <c r="F158" s="78">
        <v>1.8168333333333331E-2</v>
      </c>
      <c r="G158" s="78">
        <v>1.8168333333333331E-2</v>
      </c>
      <c r="H158" s="78" t="s">
        <v>760</v>
      </c>
    </row>
    <row r="159" spans="2:8" x14ac:dyDescent="0.35">
      <c r="B159" s="78" t="s">
        <v>763</v>
      </c>
      <c r="C159" s="78" t="s">
        <v>20</v>
      </c>
      <c r="D159" s="78" t="s">
        <v>367</v>
      </c>
      <c r="E159" s="78" t="s">
        <v>367</v>
      </c>
      <c r="F159" s="78">
        <v>1.8168333333333331E-2</v>
      </c>
      <c r="G159" s="78">
        <v>1.8168333333333331E-2</v>
      </c>
      <c r="H159" s="78" t="s">
        <v>760</v>
      </c>
    </row>
    <row r="160" spans="2:8" x14ac:dyDescent="0.35">
      <c r="B160" s="78" t="s">
        <v>763</v>
      </c>
      <c r="C160" s="78" t="s">
        <v>20</v>
      </c>
      <c r="D160" s="78" t="s">
        <v>368</v>
      </c>
      <c r="E160" s="78" t="s">
        <v>368</v>
      </c>
      <c r="F160" s="78">
        <v>1.8168333333333331E-2</v>
      </c>
      <c r="G160" s="78">
        <v>1.8168333333333331E-2</v>
      </c>
      <c r="H160" s="78" t="s">
        <v>760</v>
      </c>
    </row>
    <row r="161" spans="2:8" x14ac:dyDescent="0.35">
      <c r="B161" s="78" t="s">
        <v>763</v>
      </c>
      <c r="C161" s="78" t="s">
        <v>20</v>
      </c>
      <c r="D161" s="78" t="s">
        <v>369</v>
      </c>
      <c r="E161" s="78" t="s">
        <v>370</v>
      </c>
      <c r="F161" s="78">
        <v>1.8168333333333331E-2</v>
      </c>
      <c r="G161" s="78">
        <v>1.8168333333333331E-2</v>
      </c>
      <c r="H161" s="78" t="s">
        <v>760</v>
      </c>
    </row>
    <row r="162" spans="2:8" x14ac:dyDescent="0.35">
      <c r="B162" s="78" t="s">
        <v>763</v>
      </c>
      <c r="C162" s="78" t="s">
        <v>20</v>
      </c>
      <c r="D162" s="78" t="s">
        <v>371</v>
      </c>
      <c r="E162" s="78" t="s">
        <v>372</v>
      </c>
      <c r="F162" s="78">
        <v>1.8168333333333331E-2</v>
      </c>
      <c r="G162" s="78">
        <v>1.8168333333333331E-2</v>
      </c>
      <c r="H162" s="78" t="s">
        <v>760</v>
      </c>
    </row>
    <row r="163" spans="2:8" x14ac:dyDescent="0.35">
      <c r="B163" s="78" t="s">
        <v>763</v>
      </c>
      <c r="C163" s="78" t="s">
        <v>20</v>
      </c>
      <c r="D163" s="78" t="s">
        <v>373</v>
      </c>
      <c r="E163" s="78" t="s">
        <v>373</v>
      </c>
      <c r="F163" s="78">
        <v>1.8168333333333331E-2</v>
      </c>
      <c r="G163" s="78">
        <v>1.8168333333333331E-2</v>
      </c>
      <c r="H163" s="78" t="s">
        <v>760</v>
      </c>
    </row>
    <row r="164" spans="2:8" x14ac:dyDescent="0.35">
      <c r="B164" s="78" t="s">
        <v>763</v>
      </c>
      <c r="C164" s="78" t="s">
        <v>20</v>
      </c>
      <c r="D164" s="78" t="s">
        <v>374</v>
      </c>
      <c r="E164" s="78" t="s">
        <v>374</v>
      </c>
      <c r="F164" s="78">
        <v>1.8168333333333331E-2</v>
      </c>
      <c r="G164" s="78">
        <v>1.8168333333333331E-2</v>
      </c>
      <c r="H164" s="78" t="s">
        <v>760</v>
      </c>
    </row>
    <row r="165" spans="2:8" x14ac:dyDescent="0.35">
      <c r="B165" s="78" t="s">
        <v>763</v>
      </c>
      <c r="C165" s="78" t="s">
        <v>20</v>
      </c>
      <c r="D165" s="78" t="s">
        <v>375</v>
      </c>
      <c r="E165" s="78" t="s">
        <v>376</v>
      </c>
      <c r="F165" s="78">
        <v>1.8168333333333331E-2</v>
      </c>
      <c r="G165" s="78">
        <v>1.8168333333333331E-2</v>
      </c>
      <c r="H165" s="78" t="s">
        <v>760</v>
      </c>
    </row>
    <row r="166" spans="2:8" x14ac:dyDescent="0.35">
      <c r="B166" s="78" t="s">
        <v>763</v>
      </c>
      <c r="C166" s="78" t="s">
        <v>20</v>
      </c>
      <c r="D166" s="78" t="s">
        <v>377</v>
      </c>
      <c r="E166" s="78" t="s">
        <v>378</v>
      </c>
      <c r="F166" s="78">
        <v>1.8168333333333331E-2</v>
      </c>
      <c r="G166" s="78">
        <v>1.8168333333333331E-2</v>
      </c>
      <c r="H166" s="78" t="s">
        <v>760</v>
      </c>
    </row>
    <row r="167" spans="2:8" x14ac:dyDescent="0.35">
      <c r="B167" s="78" t="s">
        <v>763</v>
      </c>
      <c r="C167" s="78" t="s">
        <v>20</v>
      </c>
      <c r="D167" s="78" t="s">
        <v>379</v>
      </c>
      <c r="E167" s="78" t="s">
        <v>380</v>
      </c>
      <c r="F167" s="78">
        <v>1.8168333333333331E-2</v>
      </c>
      <c r="G167" s="78">
        <v>1.8168333333333331E-2</v>
      </c>
      <c r="H167" s="78" t="s">
        <v>760</v>
      </c>
    </row>
    <row r="168" spans="2:8" x14ac:dyDescent="0.35">
      <c r="B168" s="78" t="s">
        <v>763</v>
      </c>
      <c r="C168" s="78" t="s">
        <v>20</v>
      </c>
      <c r="D168" s="78" t="s">
        <v>381</v>
      </c>
      <c r="E168" s="78" t="s">
        <v>382</v>
      </c>
      <c r="F168" s="78">
        <v>1.8168333333333331E-2</v>
      </c>
      <c r="G168" s="78">
        <v>1.8168333333333331E-2</v>
      </c>
      <c r="H168" s="78" t="s">
        <v>760</v>
      </c>
    </row>
    <row r="169" spans="2:8" x14ac:dyDescent="0.35">
      <c r="B169" s="78" t="s">
        <v>763</v>
      </c>
      <c r="C169" s="78" t="s">
        <v>20</v>
      </c>
      <c r="D169" s="78" t="s">
        <v>383</v>
      </c>
      <c r="E169" s="78" t="s">
        <v>384</v>
      </c>
      <c r="F169" s="78">
        <v>1.8168333333333331E-2</v>
      </c>
      <c r="G169" s="78">
        <v>1.8168333333333331E-2</v>
      </c>
      <c r="H169" s="78" t="s">
        <v>760</v>
      </c>
    </row>
    <row r="170" spans="2:8" x14ac:dyDescent="0.35">
      <c r="B170" s="78" t="s">
        <v>763</v>
      </c>
      <c r="C170" s="78" t="s">
        <v>20</v>
      </c>
      <c r="D170" s="78" t="s">
        <v>385</v>
      </c>
      <c r="E170" s="78" t="s">
        <v>386</v>
      </c>
      <c r="F170" s="78">
        <v>1.8168333333333331E-2</v>
      </c>
      <c r="G170" s="78">
        <v>1.8168333333333331E-2</v>
      </c>
      <c r="H170" s="78" t="s">
        <v>760</v>
      </c>
    </row>
    <row r="171" spans="2:8" x14ac:dyDescent="0.35">
      <c r="B171" s="78" t="s">
        <v>763</v>
      </c>
      <c r="C171" s="78" t="s">
        <v>20</v>
      </c>
      <c r="D171" s="78" t="s">
        <v>387</v>
      </c>
      <c r="E171" s="78" t="s">
        <v>388</v>
      </c>
      <c r="F171" s="78">
        <v>1.8168333333333331E-2</v>
      </c>
      <c r="G171" s="78">
        <v>1.8168333333333331E-2</v>
      </c>
      <c r="H171" s="78" t="s">
        <v>760</v>
      </c>
    </row>
    <row r="172" spans="2:8" x14ac:dyDescent="0.35">
      <c r="B172" s="78" t="s">
        <v>763</v>
      </c>
      <c r="C172" s="78" t="s">
        <v>20</v>
      </c>
      <c r="D172" s="78" t="s">
        <v>389</v>
      </c>
      <c r="E172" s="78" t="s">
        <v>389</v>
      </c>
      <c r="F172" s="78">
        <v>1.8168333333333331E-2</v>
      </c>
      <c r="G172" s="78">
        <v>1.8168333333333331E-2</v>
      </c>
      <c r="H172" s="78" t="s">
        <v>760</v>
      </c>
    </row>
    <row r="173" spans="2:8" x14ac:dyDescent="0.35">
      <c r="B173" s="78" t="s">
        <v>763</v>
      </c>
      <c r="C173" s="78" t="s">
        <v>20</v>
      </c>
      <c r="D173" s="78" t="s">
        <v>390</v>
      </c>
      <c r="E173" s="78" t="s">
        <v>391</v>
      </c>
      <c r="F173" s="78">
        <v>1.8168333333333331E-2</v>
      </c>
      <c r="G173" s="78">
        <v>1.8168333333333331E-2</v>
      </c>
      <c r="H173" s="78" t="s">
        <v>760</v>
      </c>
    </row>
    <row r="174" spans="2:8" x14ac:dyDescent="0.35">
      <c r="B174" s="78" t="s">
        <v>767</v>
      </c>
      <c r="C174" s="78" t="s">
        <v>20</v>
      </c>
      <c r="D174" s="78" t="s">
        <v>392</v>
      </c>
      <c r="E174" s="78" t="s">
        <v>393</v>
      </c>
      <c r="F174" s="78">
        <v>5.6321666666666666E-2</v>
      </c>
      <c r="G174" s="78">
        <v>5.6321666666666666E-2</v>
      </c>
      <c r="H174" s="78" t="s">
        <v>758</v>
      </c>
    </row>
    <row r="175" spans="2:8" x14ac:dyDescent="0.35">
      <c r="B175" s="78" t="s">
        <v>767</v>
      </c>
      <c r="C175" s="78" t="s">
        <v>20</v>
      </c>
      <c r="D175" s="78" t="s">
        <v>394</v>
      </c>
      <c r="E175" s="78" t="s">
        <v>395</v>
      </c>
      <c r="F175" s="78">
        <v>5.6321666666666666E-2</v>
      </c>
      <c r="G175" s="78">
        <v>5.6321666666666666E-2</v>
      </c>
      <c r="H175" s="78" t="s">
        <v>758</v>
      </c>
    </row>
    <row r="176" spans="2:8" x14ac:dyDescent="0.35">
      <c r="B176" s="78" t="s">
        <v>767</v>
      </c>
      <c r="C176" s="78" t="s">
        <v>20</v>
      </c>
      <c r="D176" s="78" t="s">
        <v>396</v>
      </c>
      <c r="E176" s="78" t="s">
        <v>397</v>
      </c>
      <c r="F176" s="78">
        <v>5.6321666666666666E-2</v>
      </c>
      <c r="G176" s="78">
        <v>5.6321666666666666E-2</v>
      </c>
      <c r="H176" s="78" t="s">
        <v>758</v>
      </c>
    </row>
    <row r="177" spans="2:8" x14ac:dyDescent="0.35">
      <c r="B177" s="78" t="s">
        <v>767</v>
      </c>
      <c r="C177" s="78" t="s">
        <v>20</v>
      </c>
      <c r="D177" s="78" t="s">
        <v>398</v>
      </c>
      <c r="E177" s="78" t="s">
        <v>399</v>
      </c>
      <c r="F177" s="78">
        <v>5.6321666666666666E-2</v>
      </c>
      <c r="G177" s="78">
        <v>5.6321666666666666E-2</v>
      </c>
      <c r="H177" s="78" t="s">
        <v>758</v>
      </c>
    </row>
    <row r="178" spans="2:8" x14ac:dyDescent="0.35">
      <c r="B178" s="78" t="s">
        <v>767</v>
      </c>
      <c r="C178" s="78" t="s">
        <v>20</v>
      </c>
      <c r="D178" s="78" t="s">
        <v>400</v>
      </c>
      <c r="E178" s="78" t="s">
        <v>401</v>
      </c>
      <c r="F178" s="78">
        <v>5.6321666666666666E-2</v>
      </c>
      <c r="G178" s="78">
        <v>5.6321666666666666E-2</v>
      </c>
      <c r="H178" s="78" t="s">
        <v>758</v>
      </c>
    </row>
    <row r="179" spans="2:8" x14ac:dyDescent="0.35">
      <c r="B179" s="78" t="s">
        <v>767</v>
      </c>
      <c r="C179" s="78" t="s">
        <v>20</v>
      </c>
      <c r="D179" s="78" t="s">
        <v>402</v>
      </c>
      <c r="E179" s="78" t="s">
        <v>403</v>
      </c>
      <c r="F179" s="78">
        <v>5.6321666666666666E-2</v>
      </c>
      <c r="G179" s="78">
        <v>5.6321666666666666E-2</v>
      </c>
      <c r="H179" s="78" t="s">
        <v>758</v>
      </c>
    </row>
    <row r="180" spans="2:8" x14ac:dyDescent="0.35">
      <c r="B180" s="78" t="s">
        <v>767</v>
      </c>
      <c r="C180" s="78" t="s">
        <v>20</v>
      </c>
      <c r="D180" s="78" t="s">
        <v>404</v>
      </c>
      <c r="E180" s="78" t="s">
        <v>405</v>
      </c>
      <c r="F180" s="78">
        <v>5.6321666666666666E-2</v>
      </c>
      <c r="G180" s="78">
        <v>5.6321666666666666E-2</v>
      </c>
      <c r="H180" s="78" t="s">
        <v>758</v>
      </c>
    </row>
    <row r="181" spans="2:8" x14ac:dyDescent="0.35">
      <c r="B181" s="78" t="s">
        <v>767</v>
      </c>
      <c r="C181" s="78" t="s">
        <v>20</v>
      </c>
      <c r="D181" s="78" t="s">
        <v>406</v>
      </c>
      <c r="E181" s="78" t="s">
        <v>407</v>
      </c>
      <c r="F181" s="78">
        <v>5.6321666666666666E-2</v>
      </c>
      <c r="G181" s="78">
        <v>5.6321666666666666E-2</v>
      </c>
      <c r="H181" s="78" t="s">
        <v>758</v>
      </c>
    </row>
    <row r="182" spans="2:8" x14ac:dyDescent="0.35">
      <c r="B182" s="78" t="s">
        <v>767</v>
      </c>
      <c r="C182" s="78" t="s">
        <v>20</v>
      </c>
      <c r="D182" s="78" t="s">
        <v>408</v>
      </c>
      <c r="E182" s="78" t="s">
        <v>409</v>
      </c>
      <c r="F182" s="78">
        <v>5.6321666666666666E-2</v>
      </c>
      <c r="G182" s="78">
        <v>5.6321666666666666E-2</v>
      </c>
      <c r="H182" s="78" t="s">
        <v>758</v>
      </c>
    </row>
    <row r="183" spans="2:8" x14ac:dyDescent="0.35">
      <c r="B183" s="78" t="s">
        <v>767</v>
      </c>
      <c r="C183" s="78" t="s">
        <v>20</v>
      </c>
      <c r="D183" s="78" t="s">
        <v>410</v>
      </c>
      <c r="E183" s="78" t="s">
        <v>411</v>
      </c>
      <c r="F183" s="78">
        <v>5.6321666666666666E-2</v>
      </c>
      <c r="G183" s="78">
        <v>5.6321666666666666E-2</v>
      </c>
      <c r="H183" s="78" t="s">
        <v>758</v>
      </c>
    </row>
    <row r="184" spans="2:8" x14ac:dyDescent="0.35">
      <c r="B184" s="78" t="s">
        <v>767</v>
      </c>
      <c r="C184" s="78" t="s">
        <v>20</v>
      </c>
      <c r="D184" s="78" t="s">
        <v>412</v>
      </c>
      <c r="E184" s="78" t="s">
        <v>413</v>
      </c>
      <c r="F184" s="78">
        <v>5.6321666666666666E-2</v>
      </c>
      <c r="G184" s="78">
        <v>5.6321666666666666E-2</v>
      </c>
      <c r="H184" s="78" t="s">
        <v>758</v>
      </c>
    </row>
    <row r="185" spans="2:8" x14ac:dyDescent="0.35">
      <c r="B185" s="78" t="s">
        <v>767</v>
      </c>
      <c r="C185" s="78" t="s">
        <v>20</v>
      </c>
      <c r="D185" s="78" t="s">
        <v>414</v>
      </c>
      <c r="E185" s="78" t="s">
        <v>415</v>
      </c>
      <c r="F185" s="78">
        <v>5.6321666666666666E-2</v>
      </c>
      <c r="G185" s="78">
        <v>5.6321666666666666E-2</v>
      </c>
      <c r="H185" s="78" t="s">
        <v>758</v>
      </c>
    </row>
    <row r="186" spans="2:8" x14ac:dyDescent="0.35">
      <c r="B186" s="78" t="s">
        <v>767</v>
      </c>
      <c r="C186" s="78" t="s">
        <v>20</v>
      </c>
      <c r="D186" s="78" t="s">
        <v>416</v>
      </c>
      <c r="E186" s="78" t="s">
        <v>417</v>
      </c>
      <c r="F186" s="78">
        <v>5.6321666666666666E-2</v>
      </c>
      <c r="G186" s="78">
        <v>5.6321666666666666E-2</v>
      </c>
      <c r="H186" s="78" t="s">
        <v>758</v>
      </c>
    </row>
    <row r="187" spans="2:8" x14ac:dyDescent="0.35">
      <c r="B187" s="78" t="s">
        <v>770</v>
      </c>
      <c r="C187" s="78" t="s">
        <v>20</v>
      </c>
      <c r="D187" s="78" t="s">
        <v>418</v>
      </c>
      <c r="E187" s="78" t="s">
        <v>418</v>
      </c>
      <c r="F187" s="78">
        <v>3.6336666666666663E-2</v>
      </c>
      <c r="G187" s="78">
        <v>3.6336666666666663E-2</v>
      </c>
      <c r="H187" s="78" t="s">
        <v>759</v>
      </c>
    </row>
    <row r="188" spans="2:8" x14ac:dyDescent="0.35">
      <c r="B188" s="78" t="s">
        <v>767</v>
      </c>
      <c r="C188" s="78" t="s">
        <v>20</v>
      </c>
      <c r="D188" s="78" t="s">
        <v>419</v>
      </c>
      <c r="E188" s="78" t="s">
        <v>420</v>
      </c>
      <c r="F188" s="78">
        <v>5.6321666666666666E-2</v>
      </c>
      <c r="G188" s="78">
        <v>5.6321666666666666E-2</v>
      </c>
      <c r="H188" s="78" t="s">
        <v>758</v>
      </c>
    </row>
    <row r="189" spans="2:8" x14ac:dyDescent="0.35">
      <c r="B189" s="78" t="s">
        <v>767</v>
      </c>
      <c r="C189" s="78" t="s">
        <v>20</v>
      </c>
      <c r="D189" s="78" t="s">
        <v>421</v>
      </c>
      <c r="E189" s="78" t="s">
        <v>422</v>
      </c>
      <c r="F189" s="78">
        <v>5.6321666666666666E-2</v>
      </c>
      <c r="G189" s="78">
        <v>5.6321666666666666E-2</v>
      </c>
      <c r="H189" s="78" t="s">
        <v>758</v>
      </c>
    </row>
    <row r="190" spans="2:8" x14ac:dyDescent="0.35">
      <c r="B190" s="78" t="s">
        <v>767</v>
      </c>
      <c r="C190" s="78" t="s">
        <v>20</v>
      </c>
      <c r="D190" s="78" t="s">
        <v>423</v>
      </c>
      <c r="E190" s="78" t="s">
        <v>424</v>
      </c>
      <c r="F190" s="78">
        <v>5.6321666666666666E-2</v>
      </c>
      <c r="G190" s="78">
        <v>5.6321666666666666E-2</v>
      </c>
      <c r="H190" s="78" t="s">
        <v>758</v>
      </c>
    </row>
    <row r="191" spans="2:8" x14ac:dyDescent="0.35">
      <c r="B191" s="78" t="s">
        <v>767</v>
      </c>
      <c r="C191" s="78" t="s">
        <v>20</v>
      </c>
      <c r="D191" s="78" t="s">
        <v>425</v>
      </c>
      <c r="E191" s="78" t="s">
        <v>426</v>
      </c>
      <c r="F191" s="78">
        <v>5.6321666666666666E-2</v>
      </c>
      <c r="G191" s="78">
        <v>5.6321666666666666E-2</v>
      </c>
      <c r="H191" s="78" t="s">
        <v>758</v>
      </c>
    </row>
    <row r="192" spans="2:8" x14ac:dyDescent="0.35">
      <c r="B192" s="78" t="s">
        <v>767</v>
      </c>
      <c r="C192" s="78" t="s">
        <v>20</v>
      </c>
      <c r="D192" s="78" t="s">
        <v>427</v>
      </c>
      <c r="E192" s="78" t="s">
        <v>428</v>
      </c>
      <c r="F192" s="78">
        <v>5.6321666666666666E-2</v>
      </c>
      <c r="G192" s="78">
        <v>5.6321666666666666E-2</v>
      </c>
      <c r="H192" s="78" t="s">
        <v>758</v>
      </c>
    </row>
    <row r="193" spans="2:8" x14ac:dyDescent="0.35">
      <c r="B193" s="78" t="s">
        <v>767</v>
      </c>
      <c r="C193" s="78" t="s">
        <v>20</v>
      </c>
      <c r="D193" s="78" t="s">
        <v>429</v>
      </c>
      <c r="E193" s="78" t="s">
        <v>430</v>
      </c>
      <c r="F193" s="78">
        <v>5.6321666666666666E-2</v>
      </c>
      <c r="G193" s="78">
        <v>5.6321666666666666E-2</v>
      </c>
      <c r="H193" s="78" t="s">
        <v>758</v>
      </c>
    </row>
    <row r="194" spans="2:8" x14ac:dyDescent="0.35">
      <c r="B194" s="78" t="s">
        <v>767</v>
      </c>
      <c r="C194" s="78" t="s">
        <v>20</v>
      </c>
      <c r="D194" s="78" t="s">
        <v>431</v>
      </c>
      <c r="E194" s="78" t="s">
        <v>432</v>
      </c>
      <c r="F194" s="78">
        <v>5.6321666666666666E-2</v>
      </c>
      <c r="G194" s="78">
        <v>5.6321666666666666E-2</v>
      </c>
      <c r="H194" s="78" t="s">
        <v>758</v>
      </c>
    </row>
    <row r="195" spans="2:8" x14ac:dyDescent="0.35">
      <c r="B195" s="78" t="s">
        <v>767</v>
      </c>
      <c r="C195" s="78" t="s">
        <v>20</v>
      </c>
      <c r="D195" s="78" t="s">
        <v>433</v>
      </c>
      <c r="E195" s="78" t="s">
        <v>434</v>
      </c>
      <c r="F195" s="78">
        <v>5.6321666666666666E-2</v>
      </c>
      <c r="G195" s="78">
        <v>5.6321666666666666E-2</v>
      </c>
      <c r="H195" s="78" t="s">
        <v>758</v>
      </c>
    </row>
    <row r="196" spans="2:8" x14ac:dyDescent="0.35">
      <c r="B196" s="78" t="s">
        <v>770</v>
      </c>
      <c r="C196" s="78" t="s">
        <v>20</v>
      </c>
      <c r="D196" s="78" t="s">
        <v>435</v>
      </c>
      <c r="E196" s="78" t="s">
        <v>436</v>
      </c>
      <c r="F196" s="78">
        <v>3.6336666666666663E-2</v>
      </c>
      <c r="G196" s="78">
        <v>3.6336666666666663E-2</v>
      </c>
      <c r="H196" s="78" t="s">
        <v>759</v>
      </c>
    </row>
    <row r="197" spans="2:8" x14ac:dyDescent="0.35">
      <c r="B197" s="78" t="s">
        <v>763</v>
      </c>
      <c r="C197" s="78" t="s">
        <v>20</v>
      </c>
      <c r="D197" s="78" t="s">
        <v>437</v>
      </c>
      <c r="E197" s="78" t="s">
        <v>438</v>
      </c>
      <c r="F197" s="78">
        <v>1.8168333333333331E-2</v>
      </c>
      <c r="G197" s="78">
        <v>1.8168333333333331E-2</v>
      </c>
      <c r="H197" s="78" t="s">
        <v>760</v>
      </c>
    </row>
    <row r="198" spans="2:8" x14ac:dyDescent="0.35">
      <c r="B198" s="78" t="s">
        <v>763</v>
      </c>
      <c r="C198" s="78" t="s">
        <v>20</v>
      </c>
      <c r="D198" s="78" t="s">
        <v>439</v>
      </c>
      <c r="E198" s="78" t="s">
        <v>440</v>
      </c>
      <c r="F198" s="78">
        <v>1.8168333333333331E-2</v>
      </c>
      <c r="G198" s="78">
        <v>1.8168333333333331E-2</v>
      </c>
      <c r="H198" s="78" t="s">
        <v>760</v>
      </c>
    </row>
    <row r="199" spans="2:8" x14ac:dyDescent="0.35">
      <c r="B199" s="78" t="s">
        <v>763</v>
      </c>
      <c r="C199" s="78" t="s">
        <v>20</v>
      </c>
      <c r="D199" s="78" t="s">
        <v>441</v>
      </c>
      <c r="E199" s="78" t="s">
        <v>442</v>
      </c>
      <c r="F199" s="78">
        <v>1.8168333333333331E-2</v>
      </c>
      <c r="G199" s="78">
        <v>1.8168333333333331E-2</v>
      </c>
      <c r="H199" s="78" t="s">
        <v>760</v>
      </c>
    </row>
    <row r="200" spans="2:8" x14ac:dyDescent="0.35">
      <c r="B200" s="78" t="s">
        <v>763</v>
      </c>
      <c r="C200" s="78" t="s">
        <v>20</v>
      </c>
      <c r="D200" s="78" t="s">
        <v>443</v>
      </c>
      <c r="E200" s="78" t="s">
        <v>443</v>
      </c>
      <c r="F200" s="78">
        <v>1.8168333333333331E-2</v>
      </c>
      <c r="G200" s="78">
        <v>1.8168333333333331E-2</v>
      </c>
      <c r="H200" s="78" t="s">
        <v>760</v>
      </c>
    </row>
    <row r="201" spans="2:8" x14ac:dyDescent="0.35">
      <c r="B201" s="78" t="s">
        <v>763</v>
      </c>
      <c r="C201" s="78" t="s">
        <v>20</v>
      </c>
      <c r="D201" s="78" t="s">
        <v>444</v>
      </c>
      <c r="E201" s="78" t="s">
        <v>444</v>
      </c>
      <c r="F201" s="78">
        <v>1.8168333333333331E-2</v>
      </c>
      <c r="G201" s="78">
        <v>1.8168333333333331E-2</v>
      </c>
      <c r="H201" s="78" t="s">
        <v>760</v>
      </c>
    </row>
    <row r="202" spans="2:8" x14ac:dyDescent="0.35">
      <c r="B202" s="78" t="s">
        <v>763</v>
      </c>
      <c r="C202" s="78" t="s">
        <v>20</v>
      </c>
      <c r="D202" s="78" t="s">
        <v>445</v>
      </c>
      <c r="E202" s="78" t="s">
        <v>445</v>
      </c>
      <c r="F202" s="78">
        <v>1.8168333333333331E-2</v>
      </c>
      <c r="G202" s="78">
        <v>1.8168333333333331E-2</v>
      </c>
      <c r="H202" s="78" t="s">
        <v>760</v>
      </c>
    </row>
    <row r="203" spans="2:8" x14ac:dyDescent="0.35">
      <c r="B203" s="78" t="s">
        <v>763</v>
      </c>
      <c r="C203" s="78" t="s">
        <v>20</v>
      </c>
      <c r="D203" s="78" t="s">
        <v>446</v>
      </c>
      <c r="E203" s="78" t="s">
        <v>446</v>
      </c>
      <c r="F203" s="78">
        <v>1.8168333333333331E-2</v>
      </c>
      <c r="G203" s="78">
        <v>1.8168333333333331E-2</v>
      </c>
      <c r="H203" s="78" t="s">
        <v>760</v>
      </c>
    </row>
    <row r="204" spans="2:8" x14ac:dyDescent="0.35">
      <c r="B204" s="78" t="s">
        <v>763</v>
      </c>
      <c r="C204" s="78" t="s">
        <v>20</v>
      </c>
      <c r="D204" s="78" t="s">
        <v>447</v>
      </c>
      <c r="E204" s="78" t="s">
        <v>448</v>
      </c>
      <c r="F204" s="78">
        <v>1.8168333333333331E-2</v>
      </c>
      <c r="G204" s="78">
        <v>1.8168333333333331E-2</v>
      </c>
      <c r="H204" s="78" t="s">
        <v>760</v>
      </c>
    </row>
    <row r="205" spans="2:8" x14ac:dyDescent="0.35">
      <c r="B205" s="78" t="s">
        <v>763</v>
      </c>
      <c r="C205" s="78" t="s">
        <v>20</v>
      </c>
      <c r="D205" s="78" t="s">
        <v>449</v>
      </c>
      <c r="E205" s="78" t="s">
        <v>449</v>
      </c>
      <c r="F205" s="78">
        <v>1.8168333333333331E-2</v>
      </c>
      <c r="G205" s="78">
        <v>1.8168333333333331E-2</v>
      </c>
      <c r="H205" s="78" t="s">
        <v>760</v>
      </c>
    </row>
    <row r="206" spans="2:8" x14ac:dyDescent="0.35">
      <c r="B206" s="78" t="s">
        <v>763</v>
      </c>
      <c r="C206" s="78" t="s">
        <v>20</v>
      </c>
      <c r="D206" s="78" t="s">
        <v>450</v>
      </c>
      <c r="E206" s="78" t="s">
        <v>450</v>
      </c>
      <c r="F206" s="78">
        <v>1.8168333333333331E-2</v>
      </c>
      <c r="G206" s="78">
        <v>1.8168333333333331E-2</v>
      </c>
      <c r="H206" s="78" t="s">
        <v>760</v>
      </c>
    </row>
    <row r="207" spans="2:8" x14ac:dyDescent="0.35">
      <c r="B207" s="78" t="s">
        <v>767</v>
      </c>
      <c r="C207" s="78" t="s">
        <v>20</v>
      </c>
      <c r="D207" s="78" t="s">
        <v>451</v>
      </c>
      <c r="E207" s="78" t="s">
        <v>452</v>
      </c>
      <c r="F207" s="78">
        <v>5.6321666666666666E-2</v>
      </c>
      <c r="G207" s="78">
        <v>5.6321666666666666E-2</v>
      </c>
      <c r="H207" s="78" t="s">
        <v>758</v>
      </c>
    </row>
    <row r="208" spans="2:8" x14ac:dyDescent="0.35">
      <c r="B208" s="78" t="s">
        <v>770</v>
      </c>
      <c r="C208" s="78" t="s">
        <v>20</v>
      </c>
      <c r="D208" s="78" t="s">
        <v>453</v>
      </c>
      <c r="E208" s="78" t="s">
        <v>453</v>
      </c>
      <c r="F208" s="78">
        <v>3.6336666666666663E-2</v>
      </c>
      <c r="G208" s="78">
        <v>3.6336666666666663E-2</v>
      </c>
      <c r="H208" s="78" t="s">
        <v>759</v>
      </c>
    </row>
    <row r="209" spans="2:8" x14ac:dyDescent="0.35">
      <c r="B209" s="78" t="s">
        <v>770</v>
      </c>
      <c r="C209" s="78" t="s">
        <v>20</v>
      </c>
      <c r="D209" s="78" t="s">
        <v>454</v>
      </c>
      <c r="E209" s="78" t="s">
        <v>454</v>
      </c>
      <c r="F209" s="78">
        <v>3.6336666666666663E-2</v>
      </c>
      <c r="G209" s="78">
        <v>3.6336666666666663E-2</v>
      </c>
      <c r="H209" s="78" t="s">
        <v>759</v>
      </c>
    </row>
    <row r="210" spans="2:8" x14ac:dyDescent="0.35">
      <c r="B210" s="78" t="s">
        <v>770</v>
      </c>
      <c r="C210" s="78" t="s">
        <v>20</v>
      </c>
      <c r="D210" s="78" t="s">
        <v>455</v>
      </c>
      <c r="E210" s="78" t="s">
        <v>455</v>
      </c>
      <c r="F210" s="78">
        <v>3.6336666666666663E-2</v>
      </c>
      <c r="G210" s="78">
        <v>3.6336666666666663E-2</v>
      </c>
      <c r="H210" s="78" t="s">
        <v>759</v>
      </c>
    </row>
    <row r="211" spans="2:8" x14ac:dyDescent="0.35">
      <c r="B211" s="78" t="s">
        <v>766</v>
      </c>
      <c r="C211" s="78" t="s">
        <v>20</v>
      </c>
      <c r="D211" s="78" t="s">
        <v>456</v>
      </c>
      <c r="E211" s="78" t="s">
        <v>456</v>
      </c>
      <c r="F211" s="78">
        <v>8.3333333333333343E-2</v>
      </c>
      <c r="G211" s="78">
        <v>8.3333333333333343E-2</v>
      </c>
      <c r="H211" s="79" t="s">
        <v>762</v>
      </c>
    </row>
    <row r="212" spans="2:8" x14ac:dyDescent="0.35">
      <c r="B212" s="78" t="s">
        <v>770</v>
      </c>
      <c r="C212" s="78" t="s">
        <v>20</v>
      </c>
      <c r="D212" s="78" t="s">
        <v>457</v>
      </c>
      <c r="E212" s="78" t="s">
        <v>457</v>
      </c>
      <c r="F212" s="78">
        <v>3.6336666666666663E-2</v>
      </c>
      <c r="G212" s="78">
        <v>3.6336666666666663E-2</v>
      </c>
      <c r="H212" s="78" t="s">
        <v>759</v>
      </c>
    </row>
    <row r="213" spans="2:8" x14ac:dyDescent="0.35">
      <c r="B213" s="78" t="s">
        <v>765</v>
      </c>
      <c r="C213" s="78" t="s">
        <v>20</v>
      </c>
      <c r="D213" s="78" t="s">
        <v>458</v>
      </c>
      <c r="E213" s="78" t="s">
        <v>458</v>
      </c>
      <c r="F213" s="78">
        <v>6.0560833333333335E-2</v>
      </c>
      <c r="G213" s="78">
        <v>6.0560833333333335E-2</v>
      </c>
      <c r="H213" s="78" t="s">
        <v>757</v>
      </c>
    </row>
    <row r="214" spans="2:8" x14ac:dyDescent="0.35">
      <c r="B214" s="78" t="s">
        <v>765</v>
      </c>
      <c r="C214" s="78" t="s">
        <v>20</v>
      </c>
      <c r="D214" s="78" t="s">
        <v>459</v>
      </c>
      <c r="E214" s="78" t="s">
        <v>459</v>
      </c>
      <c r="F214" s="78">
        <v>6.0560833333333335E-2</v>
      </c>
      <c r="G214" s="78">
        <v>6.0560833333333335E-2</v>
      </c>
      <c r="H214" s="78" t="s">
        <v>757</v>
      </c>
    </row>
    <row r="215" spans="2:8" x14ac:dyDescent="0.35">
      <c r="B215" s="78" t="s">
        <v>765</v>
      </c>
      <c r="C215" s="78" t="s">
        <v>20</v>
      </c>
      <c r="D215" s="78" t="s">
        <v>460</v>
      </c>
      <c r="E215" s="78" t="s">
        <v>460</v>
      </c>
      <c r="F215" s="78">
        <v>6.0560833333333335E-2</v>
      </c>
      <c r="G215" s="78">
        <v>6.0560833333333335E-2</v>
      </c>
      <c r="H215" s="78" t="s">
        <v>757</v>
      </c>
    </row>
    <row r="216" spans="2:8" x14ac:dyDescent="0.35">
      <c r="B216" s="78" t="s">
        <v>765</v>
      </c>
      <c r="C216" s="78" t="s">
        <v>20</v>
      </c>
      <c r="D216" s="78" t="s">
        <v>461</v>
      </c>
      <c r="E216" s="78" t="s">
        <v>461</v>
      </c>
      <c r="F216" s="78">
        <v>6.0560833333333335E-2</v>
      </c>
      <c r="G216" s="78">
        <v>6.0560833333333335E-2</v>
      </c>
      <c r="H216" s="78" t="s">
        <v>757</v>
      </c>
    </row>
    <row r="217" spans="2:8" x14ac:dyDescent="0.35">
      <c r="B217" s="78" t="s">
        <v>765</v>
      </c>
      <c r="C217" s="78" t="s">
        <v>20</v>
      </c>
      <c r="D217" s="78" t="s">
        <v>462</v>
      </c>
      <c r="E217" s="78" t="s">
        <v>462</v>
      </c>
      <c r="F217" s="78">
        <v>6.0560833333333335E-2</v>
      </c>
      <c r="G217" s="78">
        <v>6.0560833333333335E-2</v>
      </c>
      <c r="H217" s="78" t="s">
        <v>757</v>
      </c>
    </row>
    <row r="218" spans="2:8" x14ac:dyDescent="0.35">
      <c r="B218" s="78" t="s">
        <v>765</v>
      </c>
      <c r="C218" s="78" t="s">
        <v>20</v>
      </c>
      <c r="D218" s="78" t="s">
        <v>463</v>
      </c>
      <c r="E218" s="78" t="s">
        <v>463</v>
      </c>
      <c r="F218" s="78">
        <v>6.0560833333333335E-2</v>
      </c>
      <c r="G218" s="78">
        <v>6.0560833333333335E-2</v>
      </c>
      <c r="H218" s="78" t="s">
        <v>757</v>
      </c>
    </row>
    <row r="219" spans="2:8" x14ac:dyDescent="0.35">
      <c r="B219" s="78" t="s">
        <v>765</v>
      </c>
      <c r="C219" s="78" t="s">
        <v>20</v>
      </c>
      <c r="D219" s="78" t="s">
        <v>464</v>
      </c>
      <c r="E219" s="78" t="s">
        <v>465</v>
      </c>
      <c r="F219" s="78">
        <v>6.0560833333333335E-2</v>
      </c>
      <c r="G219" s="78">
        <v>6.0560833333333335E-2</v>
      </c>
      <c r="H219" s="78" t="s">
        <v>757</v>
      </c>
    </row>
    <row r="220" spans="2:8" x14ac:dyDescent="0.35">
      <c r="B220" s="78" t="s">
        <v>765</v>
      </c>
      <c r="C220" s="78" t="s">
        <v>20</v>
      </c>
      <c r="D220" s="78" t="s">
        <v>466</v>
      </c>
      <c r="E220" s="78" t="s">
        <v>467</v>
      </c>
      <c r="F220" s="78">
        <v>6.0560833333333335E-2</v>
      </c>
      <c r="G220" s="78">
        <v>6.0560833333333335E-2</v>
      </c>
      <c r="H220" s="78" t="s">
        <v>757</v>
      </c>
    </row>
    <row r="221" spans="2:8" x14ac:dyDescent="0.35">
      <c r="B221" s="78" t="s">
        <v>765</v>
      </c>
      <c r="C221" s="78" t="s">
        <v>20</v>
      </c>
      <c r="D221" s="78" t="s">
        <v>468</v>
      </c>
      <c r="E221" s="78" t="s">
        <v>469</v>
      </c>
      <c r="F221" s="78">
        <v>6.0560833333333335E-2</v>
      </c>
      <c r="G221" s="78">
        <v>6.0560833333333335E-2</v>
      </c>
      <c r="H221" s="78" t="s">
        <v>757</v>
      </c>
    </row>
    <row r="222" spans="2:8" x14ac:dyDescent="0.35">
      <c r="B222" s="78" t="s">
        <v>765</v>
      </c>
      <c r="C222" s="78" t="s">
        <v>20</v>
      </c>
      <c r="D222" s="78" t="s">
        <v>470</v>
      </c>
      <c r="E222" s="78" t="s">
        <v>471</v>
      </c>
      <c r="F222" s="78">
        <v>6.0560833333333335E-2</v>
      </c>
      <c r="G222" s="78">
        <v>6.0560833333333335E-2</v>
      </c>
      <c r="H222" s="78" t="s">
        <v>757</v>
      </c>
    </row>
    <row r="223" spans="2:8" x14ac:dyDescent="0.35">
      <c r="B223" s="78" t="s">
        <v>765</v>
      </c>
      <c r="C223" s="78" t="s">
        <v>20</v>
      </c>
      <c r="D223" s="78" t="s">
        <v>472</v>
      </c>
      <c r="E223" s="78" t="s">
        <v>473</v>
      </c>
      <c r="F223" s="78">
        <v>6.0560833333333335E-2</v>
      </c>
      <c r="G223" s="78">
        <v>6.0560833333333335E-2</v>
      </c>
      <c r="H223" s="78" t="s">
        <v>757</v>
      </c>
    </row>
    <row r="224" spans="2:8" x14ac:dyDescent="0.35">
      <c r="B224" s="78" t="s">
        <v>765</v>
      </c>
      <c r="C224" s="78" t="s">
        <v>20</v>
      </c>
      <c r="D224" s="78" t="s">
        <v>474</v>
      </c>
      <c r="E224" s="78" t="s">
        <v>475</v>
      </c>
      <c r="F224" s="78">
        <v>6.0560833333333335E-2</v>
      </c>
      <c r="G224" s="78">
        <v>6.0560833333333335E-2</v>
      </c>
      <c r="H224" s="78" t="s">
        <v>757</v>
      </c>
    </row>
    <row r="225" spans="2:8" x14ac:dyDescent="0.35">
      <c r="B225" s="78" t="s">
        <v>765</v>
      </c>
      <c r="C225" s="78" t="s">
        <v>20</v>
      </c>
      <c r="D225" s="78" t="s">
        <v>476</v>
      </c>
      <c r="E225" s="78" t="s">
        <v>477</v>
      </c>
      <c r="F225" s="78">
        <v>6.0560833333333335E-2</v>
      </c>
      <c r="G225" s="78">
        <v>6.0560833333333335E-2</v>
      </c>
      <c r="H225" s="78" t="s">
        <v>757</v>
      </c>
    </row>
    <row r="226" spans="2:8" x14ac:dyDescent="0.35">
      <c r="B226" s="78" t="s">
        <v>765</v>
      </c>
      <c r="C226" s="78" t="s">
        <v>20</v>
      </c>
      <c r="D226" s="78" t="s">
        <v>478</v>
      </c>
      <c r="E226" s="78" t="s">
        <v>479</v>
      </c>
      <c r="F226" s="78">
        <v>6.0560833333333335E-2</v>
      </c>
      <c r="G226" s="78">
        <v>6.0560833333333335E-2</v>
      </c>
      <c r="H226" s="78" t="s">
        <v>757</v>
      </c>
    </row>
    <row r="227" spans="2:8" x14ac:dyDescent="0.35">
      <c r="B227" s="78" t="s">
        <v>765</v>
      </c>
      <c r="C227" s="78" t="s">
        <v>20</v>
      </c>
      <c r="D227" s="78" t="s">
        <v>480</v>
      </c>
      <c r="E227" s="78" t="s">
        <v>481</v>
      </c>
      <c r="F227" s="78">
        <v>6.0560833333333335E-2</v>
      </c>
      <c r="G227" s="78">
        <v>6.0560833333333335E-2</v>
      </c>
      <c r="H227" s="78" t="s">
        <v>757</v>
      </c>
    </row>
    <row r="228" spans="2:8" x14ac:dyDescent="0.35">
      <c r="B228" s="78" t="s">
        <v>765</v>
      </c>
      <c r="C228" s="78" t="s">
        <v>20</v>
      </c>
      <c r="D228" s="78" t="s">
        <v>482</v>
      </c>
      <c r="E228" s="78" t="s">
        <v>482</v>
      </c>
      <c r="F228" s="78">
        <v>6.0560833333333335E-2</v>
      </c>
      <c r="G228" s="78">
        <v>6.0560833333333335E-2</v>
      </c>
      <c r="H228" s="78" t="s">
        <v>757</v>
      </c>
    </row>
    <row r="229" spans="2:8" x14ac:dyDescent="0.35">
      <c r="B229" s="78" t="s">
        <v>765</v>
      </c>
      <c r="C229" s="78" t="s">
        <v>20</v>
      </c>
      <c r="D229" s="78" t="s">
        <v>483</v>
      </c>
      <c r="E229" s="78" t="s">
        <v>483</v>
      </c>
      <c r="F229" s="78">
        <v>6.0560833333333335E-2</v>
      </c>
      <c r="G229" s="78">
        <v>6.0560833333333335E-2</v>
      </c>
      <c r="H229" s="78" t="s">
        <v>757</v>
      </c>
    </row>
    <row r="230" spans="2:8" x14ac:dyDescent="0.35">
      <c r="B230" s="78" t="s">
        <v>765</v>
      </c>
      <c r="C230" s="78" t="s">
        <v>20</v>
      </c>
      <c r="D230" s="78" t="s">
        <v>484</v>
      </c>
      <c r="E230" s="78" t="s">
        <v>484</v>
      </c>
      <c r="F230" s="78">
        <v>6.0560833333333335E-2</v>
      </c>
      <c r="G230" s="78">
        <v>6.0560833333333335E-2</v>
      </c>
      <c r="H230" s="78" t="s">
        <v>757</v>
      </c>
    </row>
    <row r="231" spans="2:8" x14ac:dyDescent="0.35">
      <c r="B231" s="78" t="s">
        <v>765</v>
      </c>
      <c r="C231" s="78" t="s">
        <v>20</v>
      </c>
      <c r="D231" s="78" t="s">
        <v>485</v>
      </c>
      <c r="E231" s="78" t="s">
        <v>485</v>
      </c>
      <c r="F231" s="78">
        <v>6.0560833333333335E-2</v>
      </c>
      <c r="G231" s="78">
        <v>6.0560833333333335E-2</v>
      </c>
      <c r="H231" s="78" t="s">
        <v>757</v>
      </c>
    </row>
    <row r="232" spans="2:8" x14ac:dyDescent="0.35">
      <c r="B232" s="78" t="s">
        <v>765</v>
      </c>
      <c r="C232" s="78" t="s">
        <v>20</v>
      </c>
      <c r="D232" s="78" t="s">
        <v>486</v>
      </c>
      <c r="E232" s="78" t="s">
        <v>486</v>
      </c>
      <c r="F232" s="78">
        <v>6.0560833333333335E-2</v>
      </c>
      <c r="G232" s="78">
        <v>6.0560833333333335E-2</v>
      </c>
      <c r="H232" s="78" t="s">
        <v>757</v>
      </c>
    </row>
    <row r="233" spans="2:8" x14ac:dyDescent="0.35">
      <c r="B233" s="78" t="s">
        <v>765</v>
      </c>
      <c r="C233" s="78" t="s">
        <v>20</v>
      </c>
      <c r="D233" s="78" t="s">
        <v>487</v>
      </c>
      <c r="E233" s="78" t="s">
        <v>487</v>
      </c>
      <c r="F233" s="78">
        <v>6.0560833333333335E-2</v>
      </c>
      <c r="G233" s="78">
        <v>6.0560833333333335E-2</v>
      </c>
      <c r="H233" s="78" t="s">
        <v>757</v>
      </c>
    </row>
    <row r="234" spans="2:8" x14ac:dyDescent="0.35">
      <c r="B234" s="78" t="s">
        <v>765</v>
      </c>
      <c r="C234" s="78" t="s">
        <v>20</v>
      </c>
      <c r="D234" s="78" t="s">
        <v>488</v>
      </c>
      <c r="E234" s="78" t="s">
        <v>488</v>
      </c>
      <c r="F234" s="78">
        <v>6.0560833333333335E-2</v>
      </c>
      <c r="G234" s="78">
        <v>6.0560833333333335E-2</v>
      </c>
      <c r="H234" s="78" t="s">
        <v>757</v>
      </c>
    </row>
    <row r="235" spans="2:8" x14ac:dyDescent="0.35">
      <c r="B235" s="78" t="s">
        <v>765</v>
      </c>
      <c r="C235" s="78" t="s">
        <v>20</v>
      </c>
      <c r="D235" s="78" t="s">
        <v>489</v>
      </c>
      <c r="E235" s="78" t="s">
        <v>490</v>
      </c>
      <c r="F235" s="78">
        <v>6.0560833333333335E-2</v>
      </c>
      <c r="G235" s="78">
        <v>6.0560833333333335E-2</v>
      </c>
      <c r="H235" s="78" t="s">
        <v>757</v>
      </c>
    </row>
    <row r="236" spans="2:8" x14ac:dyDescent="0.35">
      <c r="B236" s="78" t="s">
        <v>765</v>
      </c>
      <c r="C236" s="78" t="s">
        <v>20</v>
      </c>
      <c r="D236" s="78" t="s">
        <v>491</v>
      </c>
      <c r="E236" s="78" t="s">
        <v>492</v>
      </c>
      <c r="F236" s="78">
        <v>6.0560833333333335E-2</v>
      </c>
      <c r="G236" s="78">
        <v>6.0560833333333335E-2</v>
      </c>
      <c r="H236" s="78" t="s">
        <v>757</v>
      </c>
    </row>
    <row r="237" spans="2:8" x14ac:dyDescent="0.35">
      <c r="B237" s="78" t="s">
        <v>765</v>
      </c>
      <c r="C237" s="78" t="s">
        <v>20</v>
      </c>
      <c r="D237" s="78" t="s">
        <v>493</v>
      </c>
      <c r="E237" s="78" t="s">
        <v>494</v>
      </c>
      <c r="F237" s="78">
        <v>6.0560833333333335E-2</v>
      </c>
      <c r="G237" s="78">
        <v>6.0560833333333335E-2</v>
      </c>
      <c r="H237" s="78" t="s">
        <v>757</v>
      </c>
    </row>
    <row r="238" spans="2:8" x14ac:dyDescent="0.35">
      <c r="B238" s="78" t="s">
        <v>765</v>
      </c>
      <c r="C238" s="78" t="s">
        <v>20</v>
      </c>
      <c r="D238" s="78" t="s">
        <v>495</v>
      </c>
      <c r="E238" s="78" t="s">
        <v>496</v>
      </c>
      <c r="F238" s="78">
        <v>6.0560833333333335E-2</v>
      </c>
      <c r="G238" s="78">
        <v>6.0560833333333335E-2</v>
      </c>
      <c r="H238" s="78" t="s">
        <v>757</v>
      </c>
    </row>
    <row r="239" spans="2:8" x14ac:dyDescent="0.35">
      <c r="B239" s="78" t="s">
        <v>765</v>
      </c>
      <c r="C239" s="78" t="s">
        <v>20</v>
      </c>
      <c r="D239" s="78" t="s">
        <v>497</v>
      </c>
      <c r="E239" s="78" t="s">
        <v>498</v>
      </c>
      <c r="F239" s="78">
        <v>6.0560833333333335E-2</v>
      </c>
      <c r="G239" s="78">
        <v>6.0560833333333335E-2</v>
      </c>
      <c r="H239" s="78" t="s">
        <v>757</v>
      </c>
    </row>
    <row r="240" spans="2:8" x14ac:dyDescent="0.35">
      <c r="B240" s="78" t="s">
        <v>765</v>
      </c>
      <c r="C240" s="78" t="s">
        <v>20</v>
      </c>
      <c r="D240" s="78" t="s">
        <v>499</v>
      </c>
      <c r="E240" s="78" t="s">
        <v>500</v>
      </c>
      <c r="F240" s="78">
        <v>6.0560833333333335E-2</v>
      </c>
      <c r="G240" s="78">
        <v>6.0560833333333335E-2</v>
      </c>
      <c r="H240" s="78" t="s">
        <v>757</v>
      </c>
    </row>
    <row r="241" spans="2:8" x14ac:dyDescent="0.35">
      <c r="B241" s="78" t="s">
        <v>765</v>
      </c>
      <c r="C241" s="78" t="s">
        <v>20</v>
      </c>
      <c r="D241" s="78" t="s">
        <v>501</v>
      </c>
      <c r="E241" s="78" t="s">
        <v>502</v>
      </c>
      <c r="F241" s="78">
        <v>6.0560833333333335E-2</v>
      </c>
      <c r="G241" s="78">
        <v>6.0560833333333335E-2</v>
      </c>
      <c r="H241" s="78" t="s">
        <v>757</v>
      </c>
    </row>
    <row r="242" spans="2:8" x14ac:dyDescent="0.35">
      <c r="B242" s="78" t="s">
        <v>765</v>
      </c>
      <c r="C242" s="78" t="s">
        <v>20</v>
      </c>
      <c r="D242" s="78" t="s">
        <v>503</v>
      </c>
      <c r="E242" s="78" t="s">
        <v>503</v>
      </c>
      <c r="F242" s="78">
        <v>6.0560833333333335E-2</v>
      </c>
      <c r="G242" s="78">
        <v>6.0560833333333335E-2</v>
      </c>
      <c r="H242" s="78" t="s">
        <v>757</v>
      </c>
    </row>
    <row r="243" spans="2:8" x14ac:dyDescent="0.35">
      <c r="B243" s="78" t="s">
        <v>765</v>
      </c>
      <c r="C243" s="78" t="s">
        <v>20</v>
      </c>
      <c r="D243" s="78" t="s">
        <v>504</v>
      </c>
      <c r="E243" s="78" t="s">
        <v>505</v>
      </c>
      <c r="F243" s="78">
        <v>6.0560833333333335E-2</v>
      </c>
      <c r="G243" s="78">
        <v>6.0560833333333335E-2</v>
      </c>
      <c r="H243" s="78" t="s">
        <v>757</v>
      </c>
    </row>
    <row r="244" spans="2:8" x14ac:dyDescent="0.35">
      <c r="B244" s="78" t="s">
        <v>765</v>
      </c>
      <c r="C244" s="78" t="s">
        <v>20</v>
      </c>
      <c r="D244" s="78" t="s">
        <v>506</v>
      </c>
      <c r="E244" s="78" t="s">
        <v>507</v>
      </c>
      <c r="F244" s="78">
        <v>6.0560833333333335E-2</v>
      </c>
      <c r="G244" s="78">
        <v>6.0560833333333335E-2</v>
      </c>
      <c r="H244" s="78" t="s">
        <v>757</v>
      </c>
    </row>
    <row r="245" spans="2:8" x14ac:dyDescent="0.35">
      <c r="B245" s="78" t="s">
        <v>765</v>
      </c>
      <c r="C245" s="78" t="s">
        <v>20</v>
      </c>
      <c r="D245" s="78" t="s">
        <v>508</v>
      </c>
      <c r="E245" s="78" t="s">
        <v>509</v>
      </c>
      <c r="F245" s="78">
        <v>6.0560833333333335E-2</v>
      </c>
      <c r="G245" s="78">
        <v>6.0560833333333335E-2</v>
      </c>
      <c r="H245" s="78" t="s">
        <v>757</v>
      </c>
    </row>
    <row r="246" spans="2:8" x14ac:dyDescent="0.35">
      <c r="B246" s="78" t="s">
        <v>765</v>
      </c>
      <c r="C246" s="78" t="s">
        <v>20</v>
      </c>
      <c r="D246" s="78" t="s">
        <v>510</v>
      </c>
      <c r="E246" s="78" t="s">
        <v>511</v>
      </c>
      <c r="F246" s="78">
        <v>6.0560833333333335E-2</v>
      </c>
      <c r="G246" s="78">
        <v>6.0560833333333335E-2</v>
      </c>
      <c r="H246" s="78" t="s">
        <v>757</v>
      </c>
    </row>
    <row r="247" spans="2:8" x14ac:dyDescent="0.35">
      <c r="B247" s="78" t="s">
        <v>765</v>
      </c>
      <c r="C247" s="78" t="s">
        <v>20</v>
      </c>
      <c r="D247" s="78" t="s">
        <v>512</v>
      </c>
      <c r="E247" s="78" t="s">
        <v>513</v>
      </c>
      <c r="F247" s="78">
        <v>6.0560833333333335E-2</v>
      </c>
      <c r="G247" s="78">
        <v>6.0560833333333335E-2</v>
      </c>
      <c r="H247" s="78" t="s">
        <v>757</v>
      </c>
    </row>
    <row r="248" spans="2:8" x14ac:dyDescent="0.35">
      <c r="B248" s="78" t="s">
        <v>765</v>
      </c>
      <c r="C248" s="78" t="s">
        <v>20</v>
      </c>
      <c r="D248" s="78" t="s">
        <v>514</v>
      </c>
      <c r="E248" s="78" t="s">
        <v>515</v>
      </c>
      <c r="F248" s="78">
        <v>6.0560833333333335E-2</v>
      </c>
      <c r="G248" s="78">
        <v>6.0560833333333335E-2</v>
      </c>
      <c r="H248" s="78" t="s">
        <v>757</v>
      </c>
    </row>
    <row r="249" spans="2:8" x14ac:dyDescent="0.35">
      <c r="B249" s="78" t="s">
        <v>765</v>
      </c>
      <c r="C249" s="78" t="s">
        <v>20</v>
      </c>
      <c r="D249" s="78" t="s">
        <v>516</v>
      </c>
      <c r="E249" s="78" t="s">
        <v>517</v>
      </c>
      <c r="F249" s="78">
        <v>6.0560833333333335E-2</v>
      </c>
      <c r="G249" s="78">
        <v>6.0560833333333335E-2</v>
      </c>
      <c r="H249" s="78" t="s">
        <v>757</v>
      </c>
    </row>
    <row r="250" spans="2:8" x14ac:dyDescent="0.35">
      <c r="B250" s="78" t="s">
        <v>765</v>
      </c>
      <c r="C250" s="78" t="s">
        <v>20</v>
      </c>
      <c r="D250" s="78" t="s">
        <v>518</v>
      </c>
      <c r="E250" s="78" t="s">
        <v>518</v>
      </c>
      <c r="F250" s="78">
        <v>6.0560833333333335E-2</v>
      </c>
      <c r="G250" s="78">
        <v>6.0560833333333335E-2</v>
      </c>
      <c r="H250" s="78" t="s">
        <v>757</v>
      </c>
    </row>
    <row r="251" spans="2:8" x14ac:dyDescent="0.35">
      <c r="B251" s="78" t="s">
        <v>765</v>
      </c>
      <c r="C251" s="78" t="s">
        <v>20</v>
      </c>
      <c r="D251" s="78" t="s">
        <v>519</v>
      </c>
      <c r="E251" s="78" t="s">
        <v>520</v>
      </c>
      <c r="F251" s="78">
        <v>6.0560833333333335E-2</v>
      </c>
      <c r="G251" s="78">
        <v>6.0560833333333335E-2</v>
      </c>
      <c r="H251" s="78" t="s">
        <v>757</v>
      </c>
    </row>
    <row r="252" spans="2:8" x14ac:dyDescent="0.35">
      <c r="B252" s="78" t="s">
        <v>765</v>
      </c>
      <c r="C252" s="78" t="s">
        <v>20</v>
      </c>
      <c r="D252" s="78" t="s">
        <v>521</v>
      </c>
      <c r="E252" s="78" t="s">
        <v>522</v>
      </c>
      <c r="F252" s="78">
        <v>6.0560833333333335E-2</v>
      </c>
      <c r="G252" s="78">
        <v>6.0560833333333335E-2</v>
      </c>
      <c r="H252" s="78" t="s">
        <v>757</v>
      </c>
    </row>
    <row r="253" spans="2:8" x14ac:dyDescent="0.35">
      <c r="B253" s="78" t="s">
        <v>765</v>
      </c>
      <c r="C253" s="78" t="s">
        <v>20</v>
      </c>
      <c r="D253" s="78" t="s">
        <v>523</v>
      </c>
      <c r="E253" s="78" t="s">
        <v>524</v>
      </c>
      <c r="F253" s="78">
        <v>6.0560833333333335E-2</v>
      </c>
      <c r="G253" s="78">
        <v>6.0560833333333335E-2</v>
      </c>
      <c r="H253" s="78" t="s">
        <v>757</v>
      </c>
    </row>
    <row r="254" spans="2:8" x14ac:dyDescent="0.35">
      <c r="B254" s="78" t="s">
        <v>765</v>
      </c>
      <c r="C254" s="78" t="s">
        <v>20</v>
      </c>
      <c r="D254" s="78" t="s">
        <v>525</v>
      </c>
      <c r="E254" s="78" t="s">
        <v>526</v>
      </c>
      <c r="F254" s="78">
        <v>6.0560833333333335E-2</v>
      </c>
      <c r="G254" s="78">
        <v>6.0560833333333335E-2</v>
      </c>
      <c r="H254" s="78" t="s">
        <v>757</v>
      </c>
    </row>
    <row r="255" spans="2:8" x14ac:dyDescent="0.35">
      <c r="B255" s="78" t="s">
        <v>765</v>
      </c>
      <c r="C255" s="78" t="s">
        <v>20</v>
      </c>
      <c r="D255" s="78" t="s">
        <v>527</v>
      </c>
      <c r="E255" s="78" t="s">
        <v>528</v>
      </c>
      <c r="F255" s="78">
        <v>6.0560833333333335E-2</v>
      </c>
      <c r="G255" s="78">
        <v>6.0560833333333335E-2</v>
      </c>
      <c r="H255" s="78" t="s">
        <v>757</v>
      </c>
    </row>
    <row r="256" spans="2:8" x14ac:dyDescent="0.35">
      <c r="B256" s="78" t="s">
        <v>765</v>
      </c>
      <c r="C256" s="78" t="s">
        <v>20</v>
      </c>
      <c r="D256" s="78" t="s">
        <v>529</v>
      </c>
      <c r="E256" s="78" t="s">
        <v>530</v>
      </c>
      <c r="F256" s="78">
        <v>6.0560833333333335E-2</v>
      </c>
      <c r="G256" s="78">
        <v>6.0560833333333335E-2</v>
      </c>
      <c r="H256" s="78" t="s">
        <v>757</v>
      </c>
    </row>
    <row r="257" spans="2:8" x14ac:dyDescent="0.35">
      <c r="B257" s="78" t="s">
        <v>765</v>
      </c>
      <c r="C257" s="78" t="s">
        <v>20</v>
      </c>
      <c r="D257" s="78" t="s">
        <v>531</v>
      </c>
      <c r="E257" s="78" t="s">
        <v>531</v>
      </c>
      <c r="F257" s="78">
        <v>6.0560833333333335E-2</v>
      </c>
      <c r="G257" s="78">
        <v>6.0560833333333335E-2</v>
      </c>
      <c r="H257" s="78" t="s">
        <v>757</v>
      </c>
    </row>
    <row r="258" spans="2:8" x14ac:dyDescent="0.35">
      <c r="B258" s="78" t="s">
        <v>765</v>
      </c>
      <c r="C258" s="78" t="s">
        <v>20</v>
      </c>
      <c r="D258" s="78" t="s">
        <v>532</v>
      </c>
      <c r="E258" s="78" t="s">
        <v>533</v>
      </c>
      <c r="F258" s="78">
        <v>6.0560833333333335E-2</v>
      </c>
      <c r="G258" s="78">
        <v>6.0560833333333335E-2</v>
      </c>
      <c r="H258" s="78" t="s">
        <v>757</v>
      </c>
    </row>
    <row r="259" spans="2:8" x14ac:dyDescent="0.35">
      <c r="B259" s="78" t="s">
        <v>765</v>
      </c>
      <c r="C259" s="78" t="s">
        <v>20</v>
      </c>
      <c r="D259" s="78" t="s">
        <v>534</v>
      </c>
      <c r="E259" s="78" t="s">
        <v>534</v>
      </c>
      <c r="F259" s="78">
        <v>6.0560833333333335E-2</v>
      </c>
      <c r="G259" s="78">
        <v>6.0560833333333335E-2</v>
      </c>
      <c r="H259" s="78" t="s">
        <v>757</v>
      </c>
    </row>
    <row r="260" spans="2:8" x14ac:dyDescent="0.35">
      <c r="B260" s="78" t="s">
        <v>765</v>
      </c>
      <c r="C260" s="78" t="s">
        <v>20</v>
      </c>
      <c r="D260" s="78" t="s">
        <v>535</v>
      </c>
      <c r="E260" s="78" t="s">
        <v>536</v>
      </c>
      <c r="F260" s="78">
        <v>6.0560833333333335E-2</v>
      </c>
      <c r="G260" s="78">
        <v>6.0560833333333335E-2</v>
      </c>
      <c r="H260" s="78" t="s">
        <v>757</v>
      </c>
    </row>
    <row r="261" spans="2:8" x14ac:dyDescent="0.35">
      <c r="B261" s="78" t="s">
        <v>765</v>
      </c>
      <c r="C261" s="78" t="s">
        <v>20</v>
      </c>
      <c r="D261" s="78" t="s">
        <v>537</v>
      </c>
      <c r="E261" s="78" t="s">
        <v>538</v>
      </c>
      <c r="F261" s="78">
        <v>6.0560833333333335E-2</v>
      </c>
      <c r="G261" s="78">
        <v>6.0560833333333335E-2</v>
      </c>
      <c r="H261" s="78" t="s">
        <v>757</v>
      </c>
    </row>
    <row r="262" spans="2:8" x14ac:dyDescent="0.35">
      <c r="B262" s="78" t="s">
        <v>765</v>
      </c>
      <c r="C262" s="78" t="s">
        <v>20</v>
      </c>
      <c r="D262" s="78" t="s">
        <v>539</v>
      </c>
      <c r="E262" s="78" t="s">
        <v>540</v>
      </c>
      <c r="F262" s="78">
        <v>6.0560833333333335E-2</v>
      </c>
      <c r="G262" s="78">
        <v>6.0560833333333335E-2</v>
      </c>
      <c r="H262" s="78" t="s">
        <v>757</v>
      </c>
    </row>
    <row r="263" spans="2:8" x14ac:dyDescent="0.35">
      <c r="B263" s="78" t="s">
        <v>765</v>
      </c>
      <c r="C263" s="78" t="s">
        <v>20</v>
      </c>
      <c r="D263" s="78" t="s">
        <v>541</v>
      </c>
      <c r="E263" s="78" t="s">
        <v>542</v>
      </c>
      <c r="F263" s="78">
        <v>6.0560833333333335E-2</v>
      </c>
      <c r="G263" s="78">
        <v>6.0560833333333335E-2</v>
      </c>
      <c r="H263" s="78" t="s">
        <v>757</v>
      </c>
    </row>
    <row r="264" spans="2:8" x14ac:dyDescent="0.35">
      <c r="B264" s="78" t="s">
        <v>765</v>
      </c>
      <c r="C264" s="78" t="s">
        <v>20</v>
      </c>
      <c r="D264" s="78" t="s">
        <v>543</v>
      </c>
      <c r="E264" s="78" t="s">
        <v>543</v>
      </c>
      <c r="F264" s="78">
        <v>6.0560833333333335E-2</v>
      </c>
      <c r="G264" s="78">
        <v>6.0560833333333335E-2</v>
      </c>
      <c r="H264" s="78" t="s">
        <v>757</v>
      </c>
    </row>
    <row r="265" spans="2:8" x14ac:dyDescent="0.35">
      <c r="B265" s="78" t="s">
        <v>765</v>
      </c>
      <c r="C265" s="78" t="s">
        <v>20</v>
      </c>
      <c r="D265" s="78" t="s">
        <v>544</v>
      </c>
      <c r="E265" s="78" t="s">
        <v>545</v>
      </c>
      <c r="F265" s="78">
        <v>6.0560833333333335E-2</v>
      </c>
      <c r="G265" s="78">
        <v>6.0560833333333335E-2</v>
      </c>
      <c r="H265" s="78" t="s">
        <v>757</v>
      </c>
    </row>
    <row r="266" spans="2:8" x14ac:dyDescent="0.35">
      <c r="B266" s="78" t="s">
        <v>765</v>
      </c>
      <c r="C266" s="78" t="s">
        <v>20</v>
      </c>
      <c r="D266" s="78" t="s">
        <v>546</v>
      </c>
      <c r="E266" s="78" t="s">
        <v>547</v>
      </c>
      <c r="F266" s="78">
        <v>6.0560833333333335E-2</v>
      </c>
      <c r="G266" s="78">
        <v>6.0560833333333335E-2</v>
      </c>
      <c r="H266" s="78" t="s">
        <v>757</v>
      </c>
    </row>
    <row r="267" spans="2:8" x14ac:dyDescent="0.35">
      <c r="B267" s="78" t="s">
        <v>765</v>
      </c>
      <c r="C267" s="78" t="s">
        <v>20</v>
      </c>
      <c r="D267" s="78" t="s">
        <v>548</v>
      </c>
      <c r="E267" s="78" t="s">
        <v>549</v>
      </c>
      <c r="F267" s="78">
        <v>6.0560833333333335E-2</v>
      </c>
      <c r="G267" s="78">
        <v>6.0560833333333335E-2</v>
      </c>
      <c r="H267" s="78" t="s">
        <v>757</v>
      </c>
    </row>
    <row r="268" spans="2:8" x14ac:dyDescent="0.35">
      <c r="B268" s="78" t="s">
        <v>765</v>
      </c>
      <c r="C268" s="78" t="s">
        <v>20</v>
      </c>
      <c r="D268" s="78" t="s">
        <v>550</v>
      </c>
      <c r="E268" s="78" t="s">
        <v>551</v>
      </c>
      <c r="F268" s="78">
        <v>6.0560833333333335E-2</v>
      </c>
      <c r="G268" s="78">
        <v>6.0560833333333335E-2</v>
      </c>
      <c r="H268" s="78" t="s">
        <v>757</v>
      </c>
    </row>
    <row r="269" spans="2:8" x14ac:dyDescent="0.35">
      <c r="B269" s="78" t="s">
        <v>765</v>
      </c>
      <c r="C269" s="78" t="s">
        <v>20</v>
      </c>
      <c r="D269" s="78" t="s">
        <v>552</v>
      </c>
      <c r="E269" s="78" t="s">
        <v>553</v>
      </c>
      <c r="F269" s="78">
        <v>6.0560833333333335E-2</v>
      </c>
      <c r="G269" s="78">
        <v>6.0560833333333335E-2</v>
      </c>
      <c r="H269" s="78" t="s">
        <v>757</v>
      </c>
    </row>
    <row r="270" spans="2:8" x14ac:dyDescent="0.35">
      <c r="B270" s="78" t="s">
        <v>765</v>
      </c>
      <c r="C270" s="78" t="s">
        <v>20</v>
      </c>
      <c r="D270" s="78" t="s">
        <v>554</v>
      </c>
      <c r="E270" s="78" t="s">
        <v>555</v>
      </c>
      <c r="F270" s="78">
        <v>6.0560833333333335E-2</v>
      </c>
      <c r="G270" s="78">
        <v>6.0560833333333335E-2</v>
      </c>
      <c r="H270" s="78" t="s">
        <v>757</v>
      </c>
    </row>
    <row r="271" spans="2:8" x14ac:dyDescent="0.35">
      <c r="B271" s="78" t="s">
        <v>765</v>
      </c>
      <c r="C271" s="78" t="s">
        <v>20</v>
      </c>
      <c r="D271" s="78" t="s">
        <v>556</v>
      </c>
      <c r="E271" s="78" t="s">
        <v>557</v>
      </c>
      <c r="F271" s="78">
        <v>6.0560833333333335E-2</v>
      </c>
      <c r="G271" s="78">
        <v>6.0560833333333335E-2</v>
      </c>
      <c r="H271" s="78" t="s">
        <v>757</v>
      </c>
    </row>
    <row r="272" spans="2:8" x14ac:dyDescent="0.35">
      <c r="B272" s="78" t="s">
        <v>765</v>
      </c>
      <c r="C272" s="78" t="s">
        <v>20</v>
      </c>
      <c r="D272" s="78" t="s">
        <v>558</v>
      </c>
      <c r="E272" s="78" t="s">
        <v>559</v>
      </c>
      <c r="F272" s="78">
        <v>6.0560833333333335E-2</v>
      </c>
      <c r="G272" s="78">
        <v>6.0560833333333335E-2</v>
      </c>
      <c r="H272" s="78" t="s">
        <v>757</v>
      </c>
    </row>
    <row r="273" spans="2:8" x14ac:dyDescent="0.35">
      <c r="B273" s="78" t="s">
        <v>765</v>
      </c>
      <c r="C273" s="78" t="s">
        <v>20</v>
      </c>
      <c r="D273" s="78" t="s">
        <v>560</v>
      </c>
      <c r="E273" s="78" t="s">
        <v>561</v>
      </c>
      <c r="F273" s="78">
        <v>6.0560833333333335E-2</v>
      </c>
      <c r="G273" s="78">
        <v>6.0560833333333335E-2</v>
      </c>
      <c r="H273" s="78" t="s">
        <v>757</v>
      </c>
    </row>
    <row r="274" spans="2:8" x14ac:dyDescent="0.35">
      <c r="B274" s="78" t="s">
        <v>765</v>
      </c>
      <c r="C274" s="78" t="s">
        <v>20</v>
      </c>
      <c r="D274" s="78" t="s">
        <v>562</v>
      </c>
      <c r="E274" s="78" t="s">
        <v>563</v>
      </c>
      <c r="F274" s="78">
        <v>6.0560833333333335E-2</v>
      </c>
      <c r="G274" s="78">
        <v>6.0560833333333335E-2</v>
      </c>
      <c r="H274" s="78" t="s">
        <v>757</v>
      </c>
    </row>
    <row r="275" spans="2:8" x14ac:dyDescent="0.35">
      <c r="B275" s="78" t="s">
        <v>765</v>
      </c>
      <c r="C275" s="78" t="s">
        <v>20</v>
      </c>
      <c r="D275" s="78" t="s">
        <v>564</v>
      </c>
      <c r="E275" s="78" t="s">
        <v>564</v>
      </c>
      <c r="F275" s="78">
        <v>6.0560833333333335E-2</v>
      </c>
      <c r="G275" s="78">
        <v>6.0560833333333335E-2</v>
      </c>
      <c r="H275" s="78" t="s">
        <v>757</v>
      </c>
    </row>
    <row r="276" spans="2:8" x14ac:dyDescent="0.35">
      <c r="B276" s="78" t="s">
        <v>765</v>
      </c>
      <c r="C276" s="78" t="s">
        <v>20</v>
      </c>
      <c r="D276" s="78" t="s">
        <v>565</v>
      </c>
      <c r="E276" s="78" t="s">
        <v>565</v>
      </c>
      <c r="F276" s="78">
        <v>6.0560833333333335E-2</v>
      </c>
      <c r="G276" s="78">
        <v>6.0560833333333335E-2</v>
      </c>
      <c r="H276" s="78" t="s">
        <v>757</v>
      </c>
    </row>
    <row r="277" spans="2:8" x14ac:dyDescent="0.35">
      <c r="B277" s="78" t="s">
        <v>765</v>
      </c>
      <c r="C277" s="78" t="s">
        <v>20</v>
      </c>
      <c r="D277" s="78" t="s">
        <v>566</v>
      </c>
      <c r="E277" s="78" t="s">
        <v>567</v>
      </c>
      <c r="F277" s="78">
        <v>6.0560833333333335E-2</v>
      </c>
      <c r="G277" s="78">
        <v>6.0560833333333335E-2</v>
      </c>
      <c r="H277" s="78" t="s">
        <v>757</v>
      </c>
    </row>
    <row r="278" spans="2:8" x14ac:dyDescent="0.35">
      <c r="B278" s="78" t="s">
        <v>765</v>
      </c>
      <c r="C278" s="78" t="s">
        <v>20</v>
      </c>
      <c r="D278" s="78" t="s">
        <v>568</v>
      </c>
      <c r="E278" s="78" t="s">
        <v>569</v>
      </c>
      <c r="F278" s="78">
        <v>6.0560833333333335E-2</v>
      </c>
      <c r="G278" s="78">
        <v>6.0560833333333335E-2</v>
      </c>
      <c r="H278" s="78" t="s">
        <v>757</v>
      </c>
    </row>
    <row r="279" spans="2:8" x14ac:dyDescent="0.35">
      <c r="B279" s="78" t="s">
        <v>765</v>
      </c>
      <c r="C279" s="78" t="s">
        <v>20</v>
      </c>
      <c r="D279" s="78" t="s">
        <v>570</v>
      </c>
      <c r="E279" s="78" t="s">
        <v>571</v>
      </c>
      <c r="F279" s="78">
        <v>6.0560833333333335E-2</v>
      </c>
      <c r="G279" s="78">
        <v>6.0560833333333335E-2</v>
      </c>
      <c r="H279" s="78" t="s">
        <v>757</v>
      </c>
    </row>
    <row r="280" spans="2:8" x14ac:dyDescent="0.35">
      <c r="B280" s="78" t="s">
        <v>765</v>
      </c>
      <c r="C280" s="78" t="s">
        <v>20</v>
      </c>
      <c r="D280" s="78" t="s">
        <v>572</v>
      </c>
      <c r="E280" s="78" t="s">
        <v>573</v>
      </c>
      <c r="F280" s="78">
        <v>6.0560833333333335E-2</v>
      </c>
      <c r="G280" s="78">
        <v>6.0560833333333335E-2</v>
      </c>
      <c r="H280" s="78" t="s">
        <v>757</v>
      </c>
    </row>
    <row r="281" spans="2:8" x14ac:dyDescent="0.35">
      <c r="B281" s="78" t="s">
        <v>765</v>
      </c>
      <c r="C281" s="78" t="s">
        <v>20</v>
      </c>
      <c r="D281" s="78" t="s">
        <v>574</v>
      </c>
      <c r="E281" s="78" t="s">
        <v>575</v>
      </c>
      <c r="F281" s="78">
        <v>6.0560833333333335E-2</v>
      </c>
      <c r="G281" s="78">
        <v>6.0560833333333335E-2</v>
      </c>
      <c r="H281" s="78" t="s">
        <v>757</v>
      </c>
    </row>
    <row r="282" spans="2:8" x14ac:dyDescent="0.35">
      <c r="B282" s="78" t="s">
        <v>765</v>
      </c>
      <c r="C282" s="78" t="s">
        <v>20</v>
      </c>
      <c r="D282" s="78" t="s">
        <v>576</v>
      </c>
      <c r="E282" s="78" t="s">
        <v>577</v>
      </c>
      <c r="F282" s="78">
        <v>6.0560833333333335E-2</v>
      </c>
      <c r="G282" s="78">
        <v>6.0560833333333335E-2</v>
      </c>
      <c r="H282" s="78" t="s">
        <v>757</v>
      </c>
    </row>
    <row r="283" spans="2:8" x14ac:dyDescent="0.35">
      <c r="B283" s="78" t="s">
        <v>765</v>
      </c>
      <c r="C283" s="78" t="s">
        <v>20</v>
      </c>
      <c r="D283" s="78" t="s">
        <v>578</v>
      </c>
      <c r="E283" s="78" t="s">
        <v>579</v>
      </c>
      <c r="F283" s="78">
        <v>6.0560833333333335E-2</v>
      </c>
      <c r="G283" s="78">
        <v>6.0560833333333335E-2</v>
      </c>
      <c r="H283" s="78" t="s">
        <v>757</v>
      </c>
    </row>
    <row r="284" spans="2:8" x14ac:dyDescent="0.35">
      <c r="B284" s="78" t="s">
        <v>765</v>
      </c>
      <c r="C284" s="78" t="s">
        <v>20</v>
      </c>
      <c r="D284" s="78" t="s">
        <v>580</v>
      </c>
      <c r="E284" s="78" t="s">
        <v>581</v>
      </c>
      <c r="F284" s="78">
        <v>6.0560833333333335E-2</v>
      </c>
      <c r="G284" s="78">
        <v>6.0560833333333335E-2</v>
      </c>
      <c r="H284" s="78" t="s">
        <v>757</v>
      </c>
    </row>
    <row r="285" spans="2:8" x14ac:dyDescent="0.35">
      <c r="B285" s="78" t="s">
        <v>765</v>
      </c>
      <c r="C285" s="78" t="s">
        <v>20</v>
      </c>
      <c r="D285" s="78" t="s">
        <v>582</v>
      </c>
      <c r="E285" s="78" t="s">
        <v>583</v>
      </c>
      <c r="F285" s="78">
        <v>6.0560833333333335E-2</v>
      </c>
      <c r="G285" s="78">
        <v>6.0560833333333335E-2</v>
      </c>
      <c r="H285" s="78" t="s">
        <v>757</v>
      </c>
    </row>
    <row r="286" spans="2:8" x14ac:dyDescent="0.35">
      <c r="B286" s="78" t="s">
        <v>765</v>
      </c>
      <c r="C286" s="78" t="s">
        <v>20</v>
      </c>
      <c r="D286" s="78" t="s">
        <v>584</v>
      </c>
      <c r="E286" s="78" t="s">
        <v>585</v>
      </c>
      <c r="F286" s="78">
        <v>6.0560833333333335E-2</v>
      </c>
      <c r="G286" s="78">
        <v>6.0560833333333335E-2</v>
      </c>
      <c r="H286" s="78" t="s">
        <v>757</v>
      </c>
    </row>
    <row r="287" spans="2:8" x14ac:dyDescent="0.35">
      <c r="B287" s="78" t="s">
        <v>765</v>
      </c>
      <c r="C287" s="78" t="s">
        <v>20</v>
      </c>
      <c r="D287" s="78" t="s">
        <v>586</v>
      </c>
      <c r="E287" s="78" t="s">
        <v>587</v>
      </c>
      <c r="F287" s="78">
        <v>6.0560833333333335E-2</v>
      </c>
      <c r="G287" s="78">
        <v>6.0560833333333335E-2</v>
      </c>
      <c r="H287" s="78" t="s">
        <v>757</v>
      </c>
    </row>
    <row r="288" spans="2:8" x14ac:dyDescent="0.35">
      <c r="B288" s="78" t="s">
        <v>765</v>
      </c>
      <c r="C288" s="78" t="s">
        <v>20</v>
      </c>
      <c r="D288" s="78" t="s">
        <v>588</v>
      </c>
      <c r="E288" s="78" t="s">
        <v>588</v>
      </c>
      <c r="F288" s="78">
        <v>6.0560833333333335E-2</v>
      </c>
      <c r="G288" s="78">
        <v>6.0560833333333335E-2</v>
      </c>
      <c r="H288" s="78" t="s">
        <v>757</v>
      </c>
    </row>
    <row r="289" spans="2:8" x14ac:dyDescent="0.35">
      <c r="B289" s="78" t="s">
        <v>765</v>
      </c>
      <c r="C289" s="78" t="s">
        <v>20</v>
      </c>
      <c r="D289" s="78" t="s">
        <v>589</v>
      </c>
      <c r="E289" s="78" t="s">
        <v>589</v>
      </c>
      <c r="F289" s="78">
        <v>6.0560833333333335E-2</v>
      </c>
      <c r="G289" s="78">
        <v>6.0560833333333335E-2</v>
      </c>
      <c r="H289" s="78" t="s">
        <v>757</v>
      </c>
    </row>
    <row r="290" spans="2:8" x14ac:dyDescent="0.35">
      <c r="B290" s="78" t="s">
        <v>765</v>
      </c>
      <c r="C290" s="78" t="s">
        <v>20</v>
      </c>
      <c r="D290" s="78" t="s">
        <v>590</v>
      </c>
      <c r="E290" s="78" t="s">
        <v>590</v>
      </c>
      <c r="F290" s="78">
        <v>6.0560833333333335E-2</v>
      </c>
      <c r="G290" s="78">
        <v>6.0560833333333335E-2</v>
      </c>
      <c r="H290" s="78" t="s">
        <v>757</v>
      </c>
    </row>
    <row r="291" spans="2:8" x14ac:dyDescent="0.35">
      <c r="B291" s="78" t="s">
        <v>765</v>
      </c>
      <c r="C291" s="78" t="s">
        <v>20</v>
      </c>
      <c r="D291" s="78" t="s">
        <v>591</v>
      </c>
      <c r="E291" s="78" t="s">
        <v>592</v>
      </c>
      <c r="F291" s="78">
        <v>6.0560833333333335E-2</v>
      </c>
      <c r="G291" s="78">
        <v>6.0560833333333335E-2</v>
      </c>
      <c r="H291" s="78" t="s">
        <v>757</v>
      </c>
    </row>
    <row r="292" spans="2:8" x14ac:dyDescent="0.35">
      <c r="B292" s="78" t="s">
        <v>765</v>
      </c>
      <c r="C292" s="78" t="s">
        <v>20</v>
      </c>
      <c r="D292" s="78" t="s">
        <v>593</v>
      </c>
      <c r="E292" s="78" t="s">
        <v>594</v>
      </c>
      <c r="F292" s="78">
        <v>6.0560833333333335E-2</v>
      </c>
      <c r="G292" s="78">
        <v>6.0560833333333335E-2</v>
      </c>
      <c r="H292" s="78" t="s">
        <v>757</v>
      </c>
    </row>
    <row r="293" spans="2:8" x14ac:dyDescent="0.35">
      <c r="B293" s="78" t="s">
        <v>767</v>
      </c>
      <c r="C293" s="78" t="s">
        <v>20</v>
      </c>
      <c r="D293" s="78" t="s">
        <v>595</v>
      </c>
      <c r="E293" s="78" t="s">
        <v>595</v>
      </c>
      <c r="F293" s="78">
        <v>5.6321666666666666E-2</v>
      </c>
      <c r="G293" s="78">
        <v>5.6321666666666666E-2</v>
      </c>
      <c r="H293" s="78" t="s">
        <v>758</v>
      </c>
    </row>
    <row r="294" spans="2:8" x14ac:dyDescent="0.35">
      <c r="B294" s="78" t="s">
        <v>765</v>
      </c>
      <c r="C294" s="78" t="s">
        <v>20</v>
      </c>
      <c r="D294" s="78" t="s">
        <v>596</v>
      </c>
      <c r="E294" s="78" t="s">
        <v>596</v>
      </c>
      <c r="F294" s="78">
        <v>6.0560833333333335E-2</v>
      </c>
      <c r="G294" s="78">
        <v>6.0560833333333335E-2</v>
      </c>
      <c r="H294" s="78" t="s">
        <v>757</v>
      </c>
    </row>
    <row r="295" spans="2:8" x14ac:dyDescent="0.35">
      <c r="B295" s="78" t="s">
        <v>765</v>
      </c>
      <c r="C295" s="78" t="s">
        <v>20</v>
      </c>
      <c r="D295" s="78" t="s">
        <v>597</v>
      </c>
      <c r="E295" s="78" t="s">
        <v>597</v>
      </c>
      <c r="F295" s="78">
        <v>6.0560833333333335E-2</v>
      </c>
      <c r="G295" s="78">
        <v>6.0560833333333335E-2</v>
      </c>
      <c r="H295" s="78" t="s">
        <v>757</v>
      </c>
    </row>
    <row r="296" spans="2:8" x14ac:dyDescent="0.35">
      <c r="B296" s="78" t="s">
        <v>767</v>
      </c>
      <c r="C296" s="78" t="s">
        <v>20</v>
      </c>
      <c r="D296" s="78" t="s">
        <v>598</v>
      </c>
      <c r="E296" s="78" t="s">
        <v>598</v>
      </c>
      <c r="F296" s="78">
        <v>5.6321666666666666E-2</v>
      </c>
      <c r="G296" s="78">
        <v>5.6321666666666666E-2</v>
      </c>
      <c r="H296" s="78" t="s">
        <v>758</v>
      </c>
    </row>
    <row r="297" spans="2:8" x14ac:dyDescent="0.35">
      <c r="B297" s="78" t="s">
        <v>767</v>
      </c>
      <c r="C297" s="78" t="s">
        <v>20</v>
      </c>
      <c r="D297" s="78" t="s">
        <v>599</v>
      </c>
      <c r="E297" s="78" t="s">
        <v>600</v>
      </c>
      <c r="F297" s="78">
        <v>5.6321666666666666E-2</v>
      </c>
      <c r="G297" s="78">
        <v>5.6321666666666666E-2</v>
      </c>
      <c r="H297" s="78" t="s">
        <v>758</v>
      </c>
    </row>
    <row r="298" spans="2:8" x14ac:dyDescent="0.35">
      <c r="B298" s="78" t="s">
        <v>767</v>
      </c>
      <c r="C298" s="78" t="s">
        <v>20</v>
      </c>
      <c r="D298" s="78" t="s">
        <v>601</v>
      </c>
      <c r="E298" s="78" t="s">
        <v>602</v>
      </c>
      <c r="F298" s="78">
        <v>5.6321666666666666E-2</v>
      </c>
      <c r="G298" s="78">
        <v>5.6321666666666666E-2</v>
      </c>
      <c r="H298" s="78" t="s">
        <v>758</v>
      </c>
    </row>
    <row r="299" spans="2:8" x14ac:dyDescent="0.35">
      <c r="B299" s="78" t="s">
        <v>767</v>
      </c>
      <c r="C299" s="78" t="s">
        <v>20</v>
      </c>
      <c r="D299" s="78" t="s">
        <v>603</v>
      </c>
      <c r="E299" s="78" t="s">
        <v>604</v>
      </c>
      <c r="F299" s="78">
        <v>5.6321666666666666E-2</v>
      </c>
      <c r="G299" s="78">
        <v>5.6321666666666666E-2</v>
      </c>
      <c r="H299" s="78" t="s">
        <v>758</v>
      </c>
    </row>
    <row r="300" spans="2:8" x14ac:dyDescent="0.35">
      <c r="B300" s="78" t="s">
        <v>767</v>
      </c>
      <c r="C300" s="78" t="s">
        <v>20</v>
      </c>
      <c r="D300" s="78" t="s">
        <v>605</v>
      </c>
      <c r="E300" s="78" t="s">
        <v>606</v>
      </c>
      <c r="F300" s="78">
        <v>5.6321666666666666E-2</v>
      </c>
      <c r="G300" s="78">
        <v>5.6321666666666666E-2</v>
      </c>
      <c r="H300" s="78" t="s">
        <v>758</v>
      </c>
    </row>
    <row r="301" spans="2:8" x14ac:dyDescent="0.35">
      <c r="B301" s="78" t="s">
        <v>767</v>
      </c>
      <c r="C301" s="78" t="s">
        <v>20</v>
      </c>
      <c r="D301" s="78" t="s">
        <v>607</v>
      </c>
      <c r="E301" s="78" t="s">
        <v>608</v>
      </c>
      <c r="F301" s="78">
        <v>5.6321666666666666E-2</v>
      </c>
      <c r="G301" s="78">
        <v>5.6321666666666666E-2</v>
      </c>
      <c r="H301" s="78" t="s">
        <v>758</v>
      </c>
    </row>
    <row r="302" spans="2:8" x14ac:dyDescent="0.35">
      <c r="B302" s="78" t="s">
        <v>767</v>
      </c>
      <c r="C302" s="78" t="s">
        <v>20</v>
      </c>
      <c r="D302" s="78" t="s">
        <v>609</v>
      </c>
      <c r="E302" s="78" t="s">
        <v>610</v>
      </c>
      <c r="F302" s="78">
        <v>5.6321666666666666E-2</v>
      </c>
      <c r="G302" s="78">
        <v>5.6321666666666666E-2</v>
      </c>
      <c r="H302" s="78" t="s">
        <v>758</v>
      </c>
    </row>
    <row r="303" spans="2:8" x14ac:dyDescent="0.35">
      <c r="B303" s="78" t="s">
        <v>767</v>
      </c>
      <c r="C303" s="78" t="s">
        <v>20</v>
      </c>
      <c r="D303" s="78" t="s">
        <v>611</v>
      </c>
      <c r="E303" s="78" t="s">
        <v>612</v>
      </c>
      <c r="F303" s="78">
        <v>5.6321666666666666E-2</v>
      </c>
      <c r="G303" s="78">
        <v>5.6321666666666666E-2</v>
      </c>
      <c r="H303" s="78" t="s">
        <v>758</v>
      </c>
    </row>
    <row r="304" spans="2:8" x14ac:dyDescent="0.35">
      <c r="B304" s="78" t="s">
        <v>767</v>
      </c>
      <c r="C304" s="78" t="s">
        <v>20</v>
      </c>
      <c r="D304" s="78" t="s">
        <v>613</v>
      </c>
      <c r="E304" s="78" t="s">
        <v>614</v>
      </c>
      <c r="F304" s="78">
        <v>5.6321666666666666E-2</v>
      </c>
      <c r="G304" s="78">
        <v>5.6321666666666666E-2</v>
      </c>
      <c r="H304" s="78" t="s">
        <v>758</v>
      </c>
    </row>
    <row r="305" spans="2:9" x14ac:dyDescent="0.35">
      <c r="B305" s="78" t="s">
        <v>765</v>
      </c>
      <c r="C305" s="78" t="s">
        <v>20</v>
      </c>
      <c r="D305" s="78" t="s">
        <v>615</v>
      </c>
      <c r="E305" s="78" t="s">
        <v>616</v>
      </c>
      <c r="F305" s="78">
        <v>6.0560833333333335E-2</v>
      </c>
      <c r="G305" s="78">
        <v>6.0560833333333335E-2</v>
      </c>
      <c r="H305" s="78" t="s">
        <v>757</v>
      </c>
    </row>
    <row r="306" spans="2:9" x14ac:dyDescent="0.35">
      <c r="B306" s="78" t="s">
        <v>767</v>
      </c>
      <c r="C306" s="78" t="s">
        <v>20</v>
      </c>
      <c r="D306" s="78" t="s">
        <v>617</v>
      </c>
      <c r="E306" s="78" t="s">
        <v>618</v>
      </c>
      <c r="F306" s="78">
        <v>5.6321666666666666E-2</v>
      </c>
      <c r="G306" s="78">
        <v>5.6321666666666666E-2</v>
      </c>
      <c r="H306" s="78" t="s">
        <v>758</v>
      </c>
    </row>
    <row r="307" spans="2:9" x14ac:dyDescent="0.35">
      <c r="B307" s="78" t="s">
        <v>764</v>
      </c>
      <c r="C307" s="78" t="s">
        <v>20</v>
      </c>
      <c r="D307" s="78" t="s">
        <v>619</v>
      </c>
      <c r="E307" s="78" t="s">
        <v>620</v>
      </c>
      <c r="F307" s="78">
        <v>3.3914166666666669E-2</v>
      </c>
      <c r="G307" s="78">
        <v>3.3914166666666669E-2</v>
      </c>
      <c r="H307" s="80" t="s">
        <v>761</v>
      </c>
      <c r="I307" s="78" t="s">
        <v>756</v>
      </c>
    </row>
    <row r="308" spans="2:9" x14ac:dyDescent="0.35">
      <c r="B308" s="78" t="s">
        <v>767</v>
      </c>
      <c r="C308" s="78" t="s">
        <v>20</v>
      </c>
      <c r="D308" s="78" t="s">
        <v>621</v>
      </c>
      <c r="E308" s="78" t="s">
        <v>622</v>
      </c>
      <c r="F308" s="78">
        <v>5.6321666666666666E-2</v>
      </c>
      <c r="G308" s="78">
        <v>5.6321666666666666E-2</v>
      </c>
      <c r="H308" s="78" t="s">
        <v>758</v>
      </c>
    </row>
    <row r="309" spans="2:9" x14ac:dyDescent="0.35">
      <c r="B309" s="78" t="s">
        <v>767</v>
      </c>
      <c r="C309" s="78" t="s">
        <v>20</v>
      </c>
      <c r="D309" s="78" t="s">
        <v>623</v>
      </c>
      <c r="E309" s="78" t="s">
        <v>624</v>
      </c>
      <c r="F309" s="78">
        <v>5.6321666666666666E-2</v>
      </c>
      <c r="G309" s="78">
        <v>5.6321666666666666E-2</v>
      </c>
      <c r="H309" s="78" t="s">
        <v>758</v>
      </c>
    </row>
    <row r="310" spans="2:9" x14ac:dyDescent="0.35">
      <c r="B310" s="78" t="s">
        <v>767</v>
      </c>
      <c r="C310" s="78" t="s">
        <v>20</v>
      </c>
      <c r="D310" s="78" t="s">
        <v>625</v>
      </c>
      <c r="E310" s="78" t="s">
        <v>626</v>
      </c>
      <c r="F310" s="78">
        <v>5.6321666666666666E-2</v>
      </c>
      <c r="G310" s="78">
        <v>5.6321666666666666E-2</v>
      </c>
      <c r="H310" s="78" t="s">
        <v>758</v>
      </c>
    </row>
    <row r="311" spans="2:9" x14ac:dyDescent="0.35">
      <c r="B311" s="78" t="s">
        <v>767</v>
      </c>
      <c r="C311" s="78" t="s">
        <v>20</v>
      </c>
      <c r="D311" s="78" t="s">
        <v>627</v>
      </c>
      <c r="E311" s="78" t="s">
        <v>628</v>
      </c>
      <c r="F311" s="78">
        <v>5.6321666666666666E-2</v>
      </c>
      <c r="G311" s="78">
        <v>5.6321666666666666E-2</v>
      </c>
      <c r="H311" s="78" t="s">
        <v>758</v>
      </c>
    </row>
    <row r="312" spans="2:9" x14ac:dyDescent="0.35">
      <c r="B312" s="78" t="s">
        <v>767</v>
      </c>
      <c r="C312" s="78" t="s">
        <v>20</v>
      </c>
      <c r="D312" s="78" t="s">
        <v>629</v>
      </c>
      <c r="E312" s="78" t="s">
        <v>630</v>
      </c>
      <c r="F312" s="78">
        <v>5.6321666666666666E-2</v>
      </c>
      <c r="G312" s="78">
        <v>5.6321666666666666E-2</v>
      </c>
      <c r="H312" s="78" t="s">
        <v>758</v>
      </c>
    </row>
    <row r="313" spans="2:9" x14ac:dyDescent="0.35">
      <c r="B313" s="78" t="s">
        <v>763</v>
      </c>
      <c r="C313" s="78" t="s">
        <v>20</v>
      </c>
      <c r="D313" s="78" t="s">
        <v>631</v>
      </c>
      <c r="E313" s="78" t="s">
        <v>631</v>
      </c>
      <c r="F313" s="78">
        <v>1.8168333333333331E-2</v>
      </c>
      <c r="G313" s="78">
        <v>1.8168333333333331E-2</v>
      </c>
      <c r="H313" s="78" t="s">
        <v>760</v>
      </c>
    </row>
    <row r="314" spans="2:9" x14ac:dyDescent="0.35">
      <c r="B314" s="78" t="s">
        <v>763</v>
      </c>
      <c r="C314" s="78" t="s">
        <v>20</v>
      </c>
      <c r="D314" s="78" t="s">
        <v>632</v>
      </c>
      <c r="E314" s="78" t="s">
        <v>632</v>
      </c>
      <c r="F314" s="78">
        <v>1.8168333333333331E-2</v>
      </c>
      <c r="G314" s="78">
        <v>1.8168333333333331E-2</v>
      </c>
      <c r="H314" s="78" t="s">
        <v>760</v>
      </c>
    </row>
    <row r="315" spans="2:9" x14ac:dyDescent="0.35">
      <c r="B315" s="78" t="s">
        <v>767</v>
      </c>
      <c r="C315" s="78" t="s">
        <v>20</v>
      </c>
      <c r="D315" s="78" t="s">
        <v>633</v>
      </c>
      <c r="E315" s="78" t="s">
        <v>633</v>
      </c>
      <c r="F315" s="78">
        <v>5.6321666666666666E-2</v>
      </c>
      <c r="G315" s="78">
        <v>5.6321666666666666E-2</v>
      </c>
      <c r="H315" s="78" t="s">
        <v>758</v>
      </c>
    </row>
    <row r="316" spans="2:9" x14ac:dyDescent="0.35">
      <c r="B316" s="78" t="s">
        <v>767</v>
      </c>
      <c r="C316" s="78" t="s">
        <v>20</v>
      </c>
      <c r="D316" s="78" t="s">
        <v>634</v>
      </c>
      <c r="E316" s="78" t="s">
        <v>634</v>
      </c>
      <c r="F316" s="78">
        <v>5.6321666666666666E-2</v>
      </c>
      <c r="G316" s="78">
        <v>5.6321666666666666E-2</v>
      </c>
      <c r="H316" s="78" t="s">
        <v>758</v>
      </c>
    </row>
    <row r="317" spans="2:9" x14ac:dyDescent="0.35">
      <c r="B317" s="78" t="s">
        <v>765</v>
      </c>
      <c r="C317" s="78" t="s">
        <v>20</v>
      </c>
      <c r="D317" s="78" t="s">
        <v>635</v>
      </c>
      <c r="E317" s="78" t="s">
        <v>636</v>
      </c>
      <c r="F317" s="78">
        <v>6.0560833333333335E-2</v>
      </c>
      <c r="G317" s="78">
        <v>6.0560833333333335E-2</v>
      </c>
      <c r="H317" s="78" t="s">
        <v>757</v>
      </c>
    </row>
    <row r="318" spans="2:9" x14ac:dyDescent="0.35">
      <c r="B318" s="78" t="s">
        <v>766</v>
      </c>
      <c r="C318" s="78" t="s">
        <v>20</v>
      </c>
      <c r="D318" s="78" t="s">
        <v>637</v>
      </c>
      <c r="E318" s="78" t="s">
        <v>637</v>
      </c>
      <c r="F318" s="78">
        <v>8.3333333333333343E-2</v>
      </c>
      <c r="G318" s="78">
        <v>8.3333333333333343E-2</v>
      </c>
      <c r="H318" s="78" t="s">
        <v>762</v>
      </c>
    </row>
    <row r="319" spans="2:9" x14ac:dyDescent="0.35">
      <c r="B319" s="78" t="s">
        <v>766</v>
      </c>
      <c r="C319" s="78" t="s">
        <v>20</v>
      </c>
      <c r="D319" s="78" t="s">
        <v>638</v>
      </c>
      <c r="E319" s="78" t="s">
        <v>638</v>
      </c>
      <c r="F319" s="78">
        <v>8.3333333333333343E-2</v>
      </c>
      <c r="G319" s="78">
        <v>8.3333333333333343E-2</v>
      </c>
      <c r="H319" s="78" t="s">
        <v>762</v>
      </c>
    </row>
    <row r="320" spans="2:9" x14ac:dyDescent="0.35">
      <c r="B320" s="78" t="s">
        <v>770</v>
      </c>
      <c r="C320" s="78" t="s">
        <v>20</v>
      </c>
      <c r="D320" s="78" t="s">
        <v>639</v>
      </c>
      <c r="E320" s="78" t="s">
        <v>640</v>
      </c>
      <c r="F320" s="78">
        <v>3.6336666666666663E-2</v>
      </c>
      <c r="G320" s="78">
        <v>3.6336666666666663E-2</v>
      </c>
      <c r="H320" s="78" t="s">
        <v>759</v>
      </c>
    </row>
    <row r="321" spans="2:8" x14ac:dyDescent="0.35">
      <c r="B321" s="78" t="s">
        <v>770</v>
      </c>
      <c r="C321" s="78" t="s">
        <v>20</v>
      </c>
      <c r="D321" s="78" t="s">
        <v>641</v>
      </c>
      <c r="E321" s="78" t="s">
        <v>642</v>
      </c>
      <c r="F321" s="78">
        <v>3.6336666666666663E-2</v>
      </c>
      <c r="G321" s="78">
        <v>3.6336666666666663E-2</v>
      </c>
      <c r="H321" s="78" t="s">
        <v>759</v>
      </c>
    </row>
    <row r="322" spans="2:8" x14ac:dyDescent="0.35">
      <c r="B322" s="78" t="s">
        <v>770</v>
      </c>
      <c r="C322" s="78" t="s">
        <v>20</v>
      </c>
      <c r="D322" s="78" t="s">
        <v>643</v>
      </c>
      <c r="E322" s="78" t="s">
        <v>644</v>
      </c>
      <c r="F322" s="78">
        <v>3.6336666666666663E-2</v>
      </c>
      <c r="G322" s="78">
        <v>3.6336666666666663E-2</v>
      </c>
      <c r="H322" s="78" t="s">
        <v>759</v>
      </c>
    </row>
    <row r="323" spans="2:8" x14ac:dyDescent="0.35">
      <c r="B323" s="78" t="s">
        <v>770</v>
      </c>
      <c r="C323" s="78" t="s">
        <v>20</v>
      </c>
      <c r="D323" s="78" t="s">
        <v>645</v>
      </c>
      <c r="E323" s="78" t="s">
        <v>646</v>
      </c>
      <c r="F323" s="78">
        <v>3.6336666666666663E-2</v>
      </c>
      <c r="G323" s="78">
        <v>3.6336666666666663E-2</v>
      </c>
      <c r="H323" s="78" t="s">
        <v>759</v>
      </c>
    </row>
    <row r="324" spans="2:8" x14ac:dyDescent="0.35">
      <c r="B324" s="78" t="s">
        <v>770</v>
      </c>
      <c r="C324" s="78" t="s">
        <v>20</v>
      </c>
      <c r="D324" s="78" t="s">
        <v>647</v>
      </c>
      <c r="E324" s="78" t="s">
        <v>648</v>
      </c>
      <c r="F324" s="78">
        <v>3.6336666666666663E-2</v>
      </c>
      <c r="G324" s="78">
        <v>3.6336666666666663E-2</v>
      </c>
      <c r="H324" s="78" t="s">
        <v>759</v>
      </c>
    </row>
    <row r="325" spans="2:8" x14ac:dyDescent="0.35">
      <c r="B325" s="78" t="s">
        <v>770</v>
      </c>
      <c r="C325" s="78" t="s">
        <v>20</v>
      </c>
      <c r="D325" s="78" t="s">
        <v>649</v>
      </c>
      <c r="E325" s="78" t="s">
        <v>650</v>
      </c>
      <c r="F325" s="78">
        <v>3.6336666666666663E-2</v>
      </c>
      <c r="G325" s="78">
        <v>3.6336666666666663E-2</v>
      </c>
      <c r="H325" s="78" t="s">
        <v>759</v>
      </c>
    </row>
    <row r="326" spans="2:8" x14ac:dyDescent="0.35">
      <c r="B326" s="78" t="s">
        <v>770</v>
      </c>
      <c r="C326" s="78" t="s">
        <v>20</v>
      </c>
      <c r="D326" s="78" t="s">
        <v>651</v>
      </c>
      <c r="E326" s="78" t="s">
        <v>652</v>
      </c>
      <c r="F326" s="78">
        <v>3.6336666666666663E-2</v>
      </c>
      <c r="G326" s="78">
        <v>3.6336666666666663E-2</v>
      </c>
      <c r="H326" s="78" t="s">
        <v>759</v>
      </c>
    </row>
    <row r="327" spans="2:8" x14ac:dyDescent="0.35">
      <c r="B327" s="78" t="s">
        <v>770</v>
      </c>
      <c r="C327" s="78" t="s">
        <v>20</v>
      </c>
      <c r="D327" s="78" t="s">
        <v>653</v>
      </c>
      <c r="E327" s="78" t="s">
        <v>653</v>
      </c>
      <c r="F327" s="78">
        <v>3.6336666666666663E-2</v>
      </c>
      <c r="G327" s="78">
        <v>3.6336666666666663E-2</v>
      </c>
      <c r="H327" s="78" t="s">
        <v>759</v>
      </c>
    </row>
    <row r="328" spans="2:8" x14ac:dyDescent="0.35">
      <c r="B328" s="78" t="s">
        <v>770</v>
      </c>
      <c r="C328" s="78" t="s">
        <v>20</v>
      </c>
      <c r="D328" s="78" t="s">
        <v>654</v>
      </c>
      <c r="E328" s="78" t="s">
        <v>654</v>
      </c>
      <c r="F328" s="78">
        <v>3.6336666666666663E-2</v>
      </c>
      <c r="G328" s="78">
        <v>3.6336666666666663E-2</v>
      </c>
      <c r="H328" s="78" t="s">
        <v>759</v>
      </c>
    </row>
    <row r="329" spans="2:8" x14ac:dyDescent="0.35">
      <c r="B329" s="78" t="s">
        <v>770</v>
      </c>
      <c r="C329" s="78" t="s">
        <v>20</v>
      </c>
      <c r="D329" s="78" t="s">
        <v>655</v>
      </c>
      <c r="E329" s="78" t="s">
        <v>656</v>
      </c>
      <c r="F329" s="78">
        <v>3.6336666666666663E-2</v>
      </c>
      <c r="G329" s="78">
        <v>3.6336666666666663E-2</v>
      </c>
      <c r="H329" s="78" t="s">
        <v>759</v>
      </c>
    </row>
    <row r="330" spans="2:8" x14ac:dyDescent="0.35">
      <c r="B330" s="78" t="s">
        <v>770</v>
      </c>
      <c r="C330" s="78" t="s">
        <v>20</v>
      </c>
      <c r="D330" s="78" t="s">
        <v>657</v>
      </c>
      <c r="E330" s="78" t="s">
        <v>658</v>
      </c>
      <c r="F330" s="78">
        <v>3.6336666666666663E-2</v>
      </c>
      <c r="G330" s="78">
        <v>3.6336666666666663E-2</v>
      </c>
      <c r="H330" s="78" t="s">
        <v>759</v>
      </c>
    </row>
    <row r="331" spans="2:8" x14ac:dyDescent="0.35">
      <c r="B331" s="78" t="s">
        <v>770</v>
      </c>
      <c r="C331" s="78" t="s">
        <v>20</v>
      </c>
      <c r="D331" s="78" t="s">
        <v>659</v>
      </c>
      <c r="E331" s="78" t="s">
        <v>660</v>
      </c>
      <c r="F331" s="78">
        <v>3.6336666666666663E-2</v>
      </c>
      <c r="G331" s="78">
        <v>3.6336666666666663E-2</v>
      </c>
      <c r="H331" s="78" t="s">
        <v>759</v>
      </c>
    </row>
    <row r="332" spans="2:8" x14ac:dyDescent="0.35">
      <c r="B332" s="78" t="s">
        <v>770</v>
      </c>
      <c r="C332" s="78" t="s">
        <v>20</v>
      </c>
      <c r="D332" s="78" t="s">
        <v>661</v>
      </c>
      <c r="E332" s="78" t="s">
        <v>662</v>
      </c>
      <c r="F332" s="78">
        <v>3.6336666666666663E-2</v>
      </c>
      <c r="G332" s="78">
        <v>3.6336666666666663E-2</v>
      </c>
      <c r="H332" s="78" t="s">
        <v>759</v>
      </c>
    </row>
    <row r="333" spans="2:8" x14ac:dyDescent="0.35">
      <c r="B333" s="78" t="s">
        <v>770</v>
      </c>
      <c r="C333" s="78" t="s">
        <v>20</v>
      </c>
      <c r="D333" s="78" t="s">
        <v>663</v>
      </c>
      <c r="E333" s="78" t="s">
        <v>664</v>
      </c>
      <c r="F333" s="78">
        <v>3.6336666666666663E-2</v>
      </c>
      <c r="G333" s="78">
        <v>3.6336666666666663E-2</v>
      </c>
      <c r="H333" s="78" t="s">
        <v>759</v>
      </c>
    </row>
    <row r="334" spans="2:8" x14ac:dyDescent="0.35">
      <c r="B334" s="78" t="s">
        <v>770</v>
      </c>
      <c r="C334" s="78" t="s">
        <v>20</v>
      </c>
      <c r="D334" s="78" t="s">
        <v>665</v>
      </c>
      <c r="E334" s="78" t="s">
        <v>665</v>
      </c>
      <c r="F334" s="78">
        <v>3.6336666666666663E-2</v>
      </c>
      <c r="G334" s="78">
        <v>3.6336666666666663E-2</v>
      </c>
      <c r="H334" s="78" t="s">
        <v>759</v>
      </c>
    </row>
    <row r="335" spans="2:8" x14ac:dyDescent="0.35">
      <c r="B335" s="78" t="s">
        <v>770</v>
      </c>
      <c r="C335" s="78" t="s">
        <v>20</v>
      </c>
      <c r="D335" s="78" t="s">
        <v>666</v>
      </c>
      <c r="E335" s="78" t="s">
        <v>666</v>
      </c>
      <c r="F335" s="78">
        <v>3.6336666666666663E-2</v>
      </c>
      <c r="G335" s="78">
        <v>3.6336666666666663E-2</v>
      </c>
      <c r="H335" s="78" t="s">
        <v>759</v>
      </c>
    </row>
    <row r="336" spans="2:8" x14ac:dyDescent="0.35">
      <c r="B336" s="78" t="s">
        <v>770</v>
      </c>
      <c r="C336" s="78" t="s">
        <v>20</v>
      </c>
      <c r="D336" s="78" t="s">
        <v>667</v>
      </c>
      <c r="E336" s="78" t="s">
        <v>668</v>
      </c>
      <c r="F336" s="78">
        <v>3.6336666666666663E-2</v>
      </c>
      <c r="G336" s="78">
        <v>3.6336666666666663E-2</v>
      </c>
      <c r="H336" s="78" t="s">
        <v>759</v>
      </c>
    </row>
    <row r="337" spans="2:8" x14ac:dyDescent="0.35">
      <c r="B337" s="78" t="s">
        <v>770</v>
      </c>
      <c r="C337" s="78" t="s">
        <v>20</v>
      </c>
      <c r="D337" s="78" t="s">
        <v>669</v>
      </c>
      <c r="E337" s="78" t="s">
        <v>669</v>
      </c>
      <c r="F337" s="78">
        <v>3.6336666666666663E-2</v>
      </c>
      <c r="G337" s="78">
        <v>3.6336666666666663E-2</v>
      </c>
      <c r="H337" s="78" t="s">
        <v>759</v>
      </c>
    </row>
    <row r="338" spans="2:8" x14ac:dyDescent="0.35">
      <c r="B338" s="78" t="s">
        <v>770</v>
      </c>
      <c r="C338" s="78" t="s">
        <v>20</v>
      </c>
      <c r="D338" s="78" t="s">
        <v>670</v>
      </c>
      <c r="E338" s="78" t="s">
        <v>670</v>
      </c>
      <c r="F338" s="78">
        <v>3.6336666666666663E-2</v>
      </c>
      <c r="G338" s="78">
        <v>3.6336666666666663E-2</v>
      </c>
      <c r="H338" s="78" t="s">
        <v>759</v>
      </c>
    </row>
    <row r="339" spans="2:8" x14ac:dyDescent="0.35">
      <c r="B339" s="78" t="s">
        <v>770</v>
      </c>
      <c r="C339" s="78" t="s">
        <v>20</v>
      </c>
      <c r="D339" s="78" t="s">
        <v>671</v>
      </c>
      <c r="E339" s="78" t="s">
        <v>671</v>
      </c>
      <c r="F339" s="78">
        <v>3.6336666666666663E-2</v>
      </c>
      <c r="G339" s="78">
        <v>3.6336666666666663E-2</v>
      </c>
      <c r="H339" s="78" t="s">
        <v>759</v>
      </c>
    </row>
    <row r="340" spans="2:8" x14ac:dyDescent="0.35">
      <c r="B340" s="78" t="s">
        <v>766</v>
      </c>
      <c r="C340" s="78" t="s">
        <v>20</v>
      </c>
      <c r="D340" s="78" t="s">
        <v>672</v>
      </c>
      <c r="E340" s="78" t="s">
        <v>673</v>
      </c>
      <c r="F340" s="78">
        <v>8.3333333333333343E-2</v>
      </c>
      <c r="G340" s="78">
        <v>8.3333333333333343E-2</v>
      </c>
      <c r="H340" s="78" t="s">
        <v>762</v>
      </c>
    </row>
    <row r="341" spans="2:8" x14ac:dyDescent="0.35">
      <c r="B341" s="78" t="s">
        <v>766</v>
      </c>
      <c r="C341" s="78" t="s">
        <v>20</v>
      </c>
      <c r="D341" s="78" t="s">
        <v>674</v>
      </c>
      <c r="E341" s="78" t="s">
        <v>675</v>
      </c>
      <c r="F341" s="78">
        <v>8.3333333333333343E-2</v>
      </c>
      <c r="G341" s="78">
        <v>8.3333333333333343E-2</v>
      </c>
      <c r="H341" s="78" t="s">
        <v>762</v>
      </c>
    </row>
    <row r="342" spans="2:8" x14ac:dyDescent="0.35">
      <c r="B342" s="78" t="s">
        <v>766</v>
      </c>
      <c r="C342" s="78" t="s">
        <v>20</v>
      </c>
      <c r="D342" s="78" t="s">
        <v>676</v>
      </c>
      <c r="E342" s="78" t="s">
        <v>676</v>
      </c>
      <c r="F342" s="78">
        <v>8.3333333333333343E-2</v>
      </c>
      <c r="G342" s="78">
        <v>8.3333333333333343E-2</v>
      </c>
      <c r="H342" s="78" t="s">
        <v>762</v>
      </c>
    </row>
    <row r="343" spans="2:8" x14ac:dyDescent="0.35">
      <c r="B343" s="78" t="s">
        <v>766</v>
      </c>
      <c r="C343" s="78" t="s">
        <v>20</v>
      </c>
      <c r="D343" s="78" t="s">
        <v>677</v>
      </c>
      <c r="E343" s="78" t="s">
        <v>677</v>
      </c>
      <c r="F343" s="78">
        <v>8.3333333333333343E-2</v>
      </c>
      <c r="G343" s="78">
        <v>8.3333333333333343E-2</v>
      </c>
      <c r="H343" s="78" t="s">
        <v>762</v>
      </c>
    </row>
    <row r="344" spans="2:8" x14ac:dyDescent="0.35">
      <c r="B344" s="78" t="s">
        <v>766</v>
      </c>
      <c r="C344" s="78" t="s">
        <v>20</v>
      </c>
      <c r="D344" s="78" t="s">
        <v>678</v>
      </c>
      <c r="E344" s="78" t="s">
        <v>678</v>
      </c>
      <c r="F344" s="78">
        <v>8.3333333333333343E-2</v>
      </c>
      <c r="G344" s="78">
        <v>8.3333333333333343E-2</v>
      </c>
      <c r="H344" s="78" t="s">
        <v>762</v>
      </c>
    </row>
    <row r="345" spans="2:8" x14ac:dyDescent="0.35">
      <c r="B345" s="78" t="s">
        <v>766</v>
      </c>
      <c r="C345" s="78" t="s">
        <v>20</v>
      </c>
      <c r="D345" s="78" t="s">
        <v>679</v>
      </c>
      <c r="E345" s="78" t="s">
        <v>679</v>
      </c>
      <c r="F345" s="78">
        <v>8.3333333333333343E-2</v>
      </c>
      <c r="G345" s="78">
        <v>8.3333333333333343E-2</v>
      </c>
      <c r="H345" s="78" t="s">
        <v>762</v>
      </c>
    </row>
    <row r="346" spans="2:8" x14ac:dyDescent="0.35">
      <c r="B346" s="78" t="s">
        <v>766</v>
      </c>
      <c r="C346" s="78" t="s">
        <v>20</v>
      </c>
      <c r="D346" s="78" t="s">
        <v>680</v>
      </c>
      <c r="E346" s="78" t="s">
        <v>680</v>
      </c>
      <c r="F346" s="78">
        <v>8.3333333333333343E-2</v>
      </c>
      <c r="G346" s="78">
        <v>8.3333333333333343E-2</v>
      </c>
      <c r="H346" s="78" t="s">
        <v>762</v>
      </c>
    </row>
    <row r="347" spans="2:8" x14ac:dyDescent="0.35">
      <c r="B347" s="78" t="s">
        <v>766</v>
      </c>
      <c r="C347" s="78" t="s">
        <v>20</v>
      </c>
      <c r="D347" s="78" t="s">
        <v>681</v>
      </c>
      <c r="E347" s="78" t="s">
        <v>681</v>
      </c>
      <c r="F347" s="78">
        <v>8.3333333333333343E-2</v>
      </c>
      <c r="G347" s="78">
        <v>8.3333333333333343E-2</v>
      </c>
      <c r="H347" s="78" t="s">
        <v>762</v>
      </c>
    </row>
    <row r="348" spans="2:8" x14ac:dyDescent="0.35">
      <c r="B348" s="78" t="s">
        <v>766</v>
      </c>
      <c r="C348" s="78" t="s">
        <v>20</v>
      </c>
      <c r="D348" s="78" t="s">
        <v>682</v>
      </c>
      <c r="E348" s="78" t="s">
        <v>682</v>
      </c>
      <c r="F348" s="78">
        <v>8.3333333333333343E-2</v>
      </c>
      <c r="G348" s="78">
        <v>8.3333333333333343E-2</v>
      </c>
      <c r="H348" s="78" t="s">
        <v>762</v>
      </c>
    </row>
    <row r="349" spans="2:8" x14ac:dyDescent="0.35">
      <c r="B349" s="78" t="s">
        <v>766</v>
      </c>
      <c r="C349" s="78" t="s">
        <v>20</v>
      </c>
      <c r="D349" s="78" t="s">
        <v>683</v>
      </c>
      <c r="E349" s="78" t="s">
        <v>684</v>
      </c>
      <c r="F349" s="78">
        <v>8.3333333333333343E-2</v>
      </c>
      <c r="G349" s="78">
        <v>8.3333333333333343E-2</v>
      </c>
      <c r="H349" s="78" t="s">
        <v>762</v>
      </c>
    </row>
    <row r="350" spans="2:8" x14ac:dyDescent="0.35">
      <c r="B350" s="78" t="s">
        <v>766</v>
      </c>
      <c r="C350" s="78" t="s">
        <v>20</v>
      </c>
      <c r="D350" s="78" t="s">
        <v>685</v>
      </c>
      <c r="E350" s="78" t="s">
        <v>686</v>
      </c>
      <c r="F350" s="78">
        <v>8.3333333333333343E-2</v>
      </c>
      <c r="G350" s="78">
        <v>8.3333333333333343E-2</v>
      </c>
      <c r="H350" s="78" t="s">
        <v>762</v>
      </c>
    </row>
    <row r="351" spans="2:8" x14ac:dyDescent="0.35">
      <c r="B351" s="78" t="s">
        <v>766</v>
      </c>
      <c r="C351" s="78" t="s">
        <v>20</v>
      </c>
      <c r="D351" s="78" t="s">
        <v>687</v>
      </c>
      <c r="E351" s="78" t="s">
        <v>688</v>
      </c>
      <c r="F351" s="78">
        <v>8.3333333333333343E-2</v>
      </c>
      <c r="G351" s="78">
        <v>8.3333333333333343E-2</v>
      </c>
      <c r="H351" s="78" t="s">
        <v>762</v>
      </c>
    </row>
    <row r="352" spans="2:8" x14ac:dyDescent="0.35">
      <c r="B352" s="78" t="s">
        <v>766</v>
      </c>
      <c r="C352" s="78" t="s">
        <v>20</v>
      </c>
      <c r="D352" s="78" t="s">
        <v>689</v>
      </c>
      <c r="E352" s="78" t="s">
        <v>690</v>
      </c>
      <c r="F352" s="78">
        <v>8.3333333333333343E-2</v>
      </c>
      <c r="G352" s="78">
        <v>8.3333333333333343E-2</v>
      </c>
      <c r="H352" s="78" t="s">
        <v>762</v>
      </c>
    </row>
    <row r="353" spans="2:8" x14ac:dyDescent="0.35">
      <c r="B353" s="78" t="s">
        <v>766</v>
      </c>
      <c r="C353" s="78" t="s">
        <v>20</v>
      </c>
      <c r="D353" s="78" t="s">
        <v>691</v>
      </c>
      <c r="E353" s="78" t="s">
        <v>692</v>
      </c>
      <c r="F353" s="78">
        <v>8.3333333333333343E-2</v>
      </c>
      <c r="G353" s="78">
        <v>8.3333333333333343E-2</v>
      </c>
      <c r="H353" s="78" t="s">
        <v>762</v>
      </c>
    </row>
    <row r="354" spans="2:8" x14ac:dyDescent="0.35">
      <c r="B354" s="78" t="s">
        <v>766</v>
      </c>
      <c r="C354" s="78" t="s">
        <v>20</v>
      </c>
      <c r="D354" s="78" t="s">
        <v>693</v>
      </c>
      <c r="E354" s="78" t="s">
        <v>694</v>
      </c>
      <c r="F354" s="78">
        <v>8.3333333333333343E-2</v>
      </c>
      <c r="G354" s="78">
        <v>8.3333333333333343E-2</v>
      </c>
      <c r="H354" s="78" t="s">
        <v>762</v>
      </c>
    </row>
    <row r="355" spans="2:8" x14ac:dyDescent="0.35">
      <c r="B355" s="78" t="s">
        <v>766</v>
      </c>
      <c r="C355" s="78" t="s">
        <v>20</v>
      </c>
      <c r="D355" s="78" t="s">
        <v>695</v>
      </c>
      <c r="E355" s="78" t="s">
        <v>696</v>
      </c>
      <c r="F355" s="78">
        <v>8.3333333333333343E-2</v>
      </c>
      <c r="G355" s="78">
        <v>8.3333333333333343E-2</v>
      </c>
      <c r="H355" s="78" t="s">
        <v>762</v>
      </c>
    </row>
    <row r="356" spans="2:8" x14ac:dyDescent="0.35">
      <c r="B356" s="78" t="s">
        <v>766</v>
      </c>
      <c r="C356" s="78" t="s">
        <v>20</v>
      </c>
      <c r="D356" s="78" t="s">
        <v>697</v>
      </c>
      <c r="E356" s="78" t="s">
        <v>698</v>
      </c>
      <c r="F356" s="78">
        <v>8.3333333333333343E-2</v>
      </c>
      <c r="G356" s="78">
        <v>8.3333333333333343E-2</v>
      </c>
      <c r="H356" s="78" t="s">
        <v>762</v>
      </c>
    </row>
    <row r="357" spans="2:8" x14ac:dyDescent="0.35">
      <c r="B357" s="78" t="s">
        <v>766</v>
      </c>
      <c r="C357" s="78" t="s">
        <v>20</v>
      </c>
      <c r="D357" s="78" t="s">
        <v>699</v>
      </c>
      <c r="E357" s="78" t="s">
        <v>699</v>
      </c>
      <c r="F357" s="78">
        <v>8.3333333333333343E-2</v>
      </c>
      <c r="G357" s="78">
        <v>8.3333333333333343E-2</v>
      </c>
      <c r="H357" s="78" t="s">
        <v>762</v>
      </c>
    </row>
    <row r="358" spans="2:8" x14ac:dyDescent="0.35">
      <c r="B358" s="78" t="s">
        <v>766</v>
      </c>
      <c r="C358" s="78" t="s">
        <v>20</v>
      </c>
      <c r="D358" s="78" t="s">
        <v>700</v>
      </c>
      <c r="E358" s="78" t="s">
        <v>700</v>
      </c>
      <c r="F358" s="78">
        <v>8.3333333333333343E-2</v>
      </c>
      <c r="G358" s="78">
        <v>8.3333333333333343E-2</v>
      </c>
      <c r="H358" s="78" t="s">
        <v>762</v>
      </c>
    </row>
    <row r="359" spans="2:8" x14ac:dyDescent="0.35">
      <c r="B359" s="78" t="s">
        <v>766</v>
      </c>
      <c r="C359" s="78" t="s">
        <v>20</v>
      </c>
      <c r="D359" s="78" t="s">
        <v>701</v>
      </c>
      <c r="E359" s="78" t="s">
        <v>701</v>
      </c>
      <c r="F359" s="78">
        <v>8.3333333333333343E-2</v>
      </c>
      <c r="G359" s="78">
        <v>8.3333333333333343E-2</v>
      </c>
      <c r="H359" s="78" t="s">
        <v>762</v>
      </c>
    </row>
    <row r="360" spans="2:8" x14ac:dyDescent="0.35">
      <c r="B360" s="78" t="s">
        <v>766</v>
      </c>
      <c r="C360" s="78" t="s">
        <v>20</v>
      </c>
      <c r="D360" s="78" t="s">
        <v>702</v>
      </c>
      <c r="E360" s="78" t="s">
        <v>702</v>
      </c>
      <c r="F360" s="78">
        <v>8.3333333333333343E-2</v>
      </c>
      <c r="G360" s="78">
        <v>8.3333333333333343E-2</v>
      </c>
      <c r="H360" s="78" t="s">
        <v>762</v>
      </c>
    </row>
    <row r="361" spans="2:8" x14ac:dyDescent="0.35">
      <c r="B361" s="78" t="s">
        <v>766</v>
      </c>
      <c r="C361" s="78" t="s">
        <v>20</v>
      </c>
      <c r="D361" s="78" t="s">
        <v>703</v>
      </c>
      <c r="E361" s="78" t="s">
        <v>704</v>
      </c>
      <c r="F361" s="78">
        <v>8.3333333333333343E-2</v>
      </c>
      <c r="G361" s="78">
        <v>8.3333333333333343E-2</v>
      </c>
      <c r="H361" s="78" t="s">
        <v>762</v>
      </c>
    </row>
    <row r="362" spans="2:8" x14ac:dyDescent="0.35">
      <c r="B362" s="78" t="s">
        <v>766</v>
      </c>
      <c r="C362" s="78" t="s">
        <v>20</v>
      </c>
      <c r="D362" s="78" t="s">
        <v>705</v>
      </c>
      <c r="E362" s="78" t="s">
        <v>706</v>
      </c>
      <c r="F362" s="78">
        <v>8.3333333333333343E-2</v>
      </c>
      <c r="G362" s="78">
        <v>8.3333333333333343E-2</v>
      </c>
      <c r="H362" s="78" t="s">
        <v>762</v>
      </c>
    </row>
    <row r="363" spans="2:8" x14ac:dyDescent="0.35">
      <c r="B363" s="78" t="s">
        <v>766</v>
      </c>
      <c r="C363" s="78" t="s">
        <v>20</v>
      </c>
      <c r="D363" s="78" t="s">
        <v>707</v>
      </c>
      <c r="E363" s="78" t="s">
        <v>708</v>
      </c>
      <c r="F363" s="78">
        <v>8.3333333333333343E-2</v>
      </c>
      <c r="G363" s="78">
        <v>8.3333333333333343E-2</v>
      </c>
      <c r="H363" s="78" t="s">
        <v>762</v>
      </c>
    </row>
    <row r="364" spans="2:8" x14ac:dyDescent="0.35">
      <c r="B364" s="78" t="s">
        <v>766</v>
      </c>
      <c r="C364" s="78" t="s">
        <v>20</v>
      </c>
      <c r="D364" s="78" t="s">
        <v>709</v>
      </c>
      <c r="E364" s="78" t="s">
        <v>710</v>
      </c>
      <c r="F364" s="78">
        <v>8.3333333333333343E-2</v>
      </c>
      <c r="G364" s="78">
        <v>8.3333333333333343E-2</v>
      </c>
      <c r="H364" s="78" t="s">
        <v>762</v>
      </c>
    </row>
    <row r="365" spans="2:8" x14ac:dyDescent="0.35">
      <c r="B365" s="78" t="s">
        <v>766</v>
      </c>
      <c r="C365" s="78" t="s">
        <v>20</v>
      </c>
      <c r="D365" s="78" t="s">
        <v>711</v>
      </c>
      <c r="E365" s="78" t="s">
        <v>712</v>
      </c>
      <c r="F365" s="78">
        <v>8.3333333333333343E-2</v>
      </c>
      <c r="G365" s="78">
        <v>8.3333333333333343E-2</v>
      </c>
      <c r="H365" s="78" t="s">
        <v>762</v>
      </c>
    </row>
    <row r="366" spans="2:8" x14ac:dyDescent="0.35">
      <c r="B366" s="78" t="s">
        <v>766</v>
      </c>
      <c r="C366" s="78" t="s">
        <v>20</v>
      </c>
      <c r="D366" s="78" t="s">
        <v>713</v>
      </c>
      <c r="E366" s="78" t="s">
        <v>714</v>
      </c>
      <c r="F366" s="78">
        <v>8.3333333333333343E-2</v>
      </c>
      <c r="G366" s="78">
        <v>8.3333333333333343E-2</v>
      </c>
      <c r="H366" s="78" t="s">
        <v>762</v>
      </c>
    </row>
    <row r="367" spans="2:8" x14ac:dyDescent="0.35">
      <c r="B367" s="78" t="s">
        <v>766</v>
      </c>
      <c r="C367" s="78" t="s">
        <v>20</v>
      </c>
      <c r="D367" s="78" t="s">
        <v>715</v>
      </c>
      <c r="E367" s="78" t="s">
        <v>716</v>
      </c>
      <c r="F367" s="78">
        <v>8.3333333333333343E-2</v>
      </c>
      <c r="G367" s="78">
        <v>8.3333333333333343E-2</v>
      </c>
      <c r="H367" s="78" t="s">
        <v>762</v>
      </c>
    </row>
    <row r="368" spans="2:8" x14ac:dyDescent="0.35">
      <c r="B368" s="78" t="s">
        <v>766</v>
      </c>
      <c r="C368" s="78" t="s">
        <v>20</v>
      </c>
      <c r="D368" s="78" t="s">
        <v>717</v>
      </c>
      <c r="E368" s="78" t="s">
        <v>718</v>
      </c>
      <c r="F368" s="78">
        <v>8.3333333333333343E-2</v>
      </c>
      <c r="G368" s="78">
        <v>8.3333333333333343E-2</v>
      </c>
      <c r="H368" s="78" t="s">
        <v>762</v>
      </c>
    </row>
    <row r="369" spans="2:8" x14ac:dyDescent="0.35">
      <c r="B369" s="78" t="s">
        <v>766</v>
      </c>
      <c r="C369" s="78" t="s">
        <v>20</v>
      </c>
      <c r="D369" s="78" t="s">
        <v>719</v>
      </c>
      <c r="E369" s="78" t="s">
        <v>720</v>
      </c>
      <c r="F369" s="78">
        <v>8.3333333333333343E-2</v>
      </c>
      <c r="G369" s="78">
        <v>8.3333333333333343E-2</v>
      </c>
      <c r="H369" s="78" t="s">
        <v>762</v>
      </c>
    </row>
    <row r="370" spans="2:8" x14ac:dyDescent="0.35">
      <c r="B370" s="78" t="s">
        <v>766</v>
      </c>
      <c r="C370" s="78" t="s">
        <v>20</v>
      </c>
      <c r="D370" s="78" t="s">
        <v>721</v>
      </c>
      <c r="E370" s="78" t="s">
        <v>722</v>
      </c>
      <c r="F370" s="78">
        <v>8.3333333333333343E-2</v>
      </c>
      <c r="G370" s="78">
        <v>8.3333333333333343E-2</v>
      </c>
      <c r="H370" s="78" t="s">
        <v>762</v>
      </c>
    </row>
    <row r="371" spans="2:8" x14ac:dyDescent="0.35">
      <c r="B371" s="78" t="s">
        <v>766</v>
      </c>
      <c r="C371" s="78" t="s">
        <v>20</v>
      </c>
      <c r="D371" s="78" t="s">
        <v>723</v>
      </c>
      <c r="E371" s="78" t="s">
        <v>724</v>
      </c>
      <c r="F371" s="78">
        <v>8.3333333333333343E-2</v>
      </c>
      <c r="G371" s="78">
        <v>8.3333333333333343E-2</v>
      </c>
      <c r="H371" s="78" t="s">
        <v>762</v>
      </c>
    </row>
    <row r="372" spans="2:8" x14ac:dyDescent="0.35">
      <c r="B372" s="78" t="s">
        <v>766</v>
      </c>
      <c r="C372" s="78" t="s">
        <v>20</v>
      </c>
      <c r="D372" s="78" t="s">
        <v>725</v>
      </c>
      <c r="E372" s="78" t="s">
        <v>726</v>
      </c>
      <c r="F372" s="78">
        <v>8.3333333333333343E-2</v>
      </c>
      <c r="G372" s="78">
        <v>8.3333333333333343E-2</v>
      </c>
      <c r="H372" s="78" t="s">
        <v>762</v>
      </c>
    </row>
    <row r="373" spans="2:8" x14ac:dyDescent="0.35">
      <c r="B373" s="78" t="s">
        <v>766</v>
      </c>
      <c r="C373" s="78" t="s">
        <v>20</v>
      </c>
      <c r="D373" s="78" t="s">
        <v>727</v>
      </c>
      <c r="E373" s="78" t="s">
        <v>728</v>
      </c>
      <c r="F373" s="78">
        <v>8.3333333333333343E-2</v>
      </c>
      <c r="G373" s="78">
        <v>8.3333333333333343E-2</v>
      </c>
      <c r="H373" s="78" t="s">
        <v>762</v>
      </c>
    </row>
    <row r="374" spans="2:8" x14ac:dyDescent="0.35">
      <c r="B374" s="78" t="s">
        <v>766</v>
      </c>
      <c r="C374" s="78" t="s">
        <v>20</v>
      </c>
      <c r="D374" s="78" t="s">
        <v>729</v>
      </c>
      <c r="E374" s="78" t="s">
        <v>730</v>
      </c>
      <c r="F374" s="78">
        <v>8.3333333333333343E-2</v>
      </c>
      <c r="G374" s="78">
        <v>8.3333333333333343E-2</v>
      </c>
      <c r="H374" s="78" t="s">
        <v>762</v>
      </c>
    </row>
    <row r="375" spans="2:8" x14ac:dyDescent="0.35">
      <c r="B375" s="78" t="s">
        <v>766</v>
      </c>
      <c r="C375" s="78" t="s">
        <v>20</v>
      </c>
      <c r="D375" s="78" t="s">
        <v>731</v>
      </c>
      <c r="E375" s="78" t="s">
        <v>732</v>
      </c>
      <c r="F375" s="78">
        <v>8.3333333333333343E-2</v>
      </c>
      <c r="G375" s="78">
        <v>8.3333333333333343E-2</v>
      </c>
      <c r="H375" s="78" t="s">
        <v>762</v>
      </c>
    </row>
    <row r="376" spans="2:8" x14ac:dyDescent="0.35">
      <c r="B376" s="78" t="s">
        <v>766</v>
      </c>
      <c r="C376" s="78" t="s">
        <v>20</v>
      </c>
      <c r="D376" s="78" t="s">
        <v>733</v>
      </c>
      <c r="E376" s="78" t="s">
        <v>734</v>
      </c>
      <c r="F376" s="78">
        <v>8.3333333333333343E-2</v>
      </c>
      <c r="G376" s="78">
        <v>8.3333333333333343E-2</v>
      </c>
      <c r="H376" s="78" t="s">
        <v>762</v>
      </c>
    </row>
    <row r="377" spans="2:8" x14ac:dyDescent="0.35">
      <c r="B377" s="78" t="s">
        <v>766</v>
      </c>
      <c r="C377" s="78" t="s">
        <v>20</v>
      </c>
      <c r="D377" s="78" t="s">
        <v>735</v>
      </c>
      <c r="E377" s="78" t="s">
        <v>736</v>
      </c>
      <c r="F377" s="78">
        <v>8.3333333333333343E-2</v>
      </c>
      <c r="G377" s="78">
        <v>8.3333333333333343E-2</v>
      </c>
      <c r="H377" s="78" t="s">
        <v>762</v>
      </c>
    </row>
    <row r="378" spans="2:8" x14ac:dyDescent="0.35">
      <c r="B378" s="78" t="s">
        <v>766</v>
      </c>
      <c r="C378" s="78" t="s">
        <v>20</v>
      </c>
      <c r="D378" s="78" t="s">
        <v>737</v>
      </c>
      <c r="E378" s="78" t="s">
        <v>738</v>
      </c>
      <c r="F378" s="78">
        <v>8.3333333333333343E-2</v>
      </c>
      <c r="G378" s="78">
        <v>8.3333333333333343E-2</v>
      </c>
      <c r="H378" s="78" t="s">
        <v>762</v>
      </c>
    </row>
    <row r="379" spans="2:8" x14ac:dyDescent="0.35">
      <c r="B379" s="78" t="s">
        <v>766</v>
      </c>
      <c r="C379" s="78" t="s">
        <v>20</v>
      </c>
      <c r="D379" s="78" t="s">
        <v>739</v>
      </c>
      <c r="E379" s="78" t="s">
        <v>739</v>
      </c>
      <c r="F379" s="78">
        <v>8.3333333333333343E-2</v>
      </c>
      <c r="G379" s="78">
        <v>8.3333333333333343E-2</v>
      </c>
      <c r="H379" s="78" t="s">
        <v>762</v>
      </c>
    </row>
    <row r="380" spans="2:8" x14ac:dyDescent="0.35">
      <c r="B380" s="78" t="s">
        <v>766</v>
      </c>
      <c r="C380" s="78" t="s">
        <v>20</v>
      </c>
      <c r="D380" s="78" t="s">
        <v>740</v>
      </c>
      <c r="E380" s="78" t="s">
        <v>741</v>
      </c>
      <c r="F380" s="78">
        <v>8.3333333333333343E-2</v>
      </c>
      <c r="G380" s="78">
        <v>8.3333333333333343E-2</v>
      </c>
      <c r="H380" s="78" t="s">
        <v>762</v>
      </c>
    </row>
    <row r="381" spans="2:8" x14ac:dyDescent="0.35">
      <c r="B381" s="78" t="s">
        <v>766</v>
      </c>
      <c r="C381" s="78" t="s">
        <v>20</v>
      </c>
      <c r="D381" s="78" t="s">
        <v>742</v>
      </c>
      <c r="E381" s="78" t="s">
        <v>743</v>
      </c>
      <c r="F381" s="78">
        <v>8.3333333333333343E-2</v>
      </c>
      <c r="G381" s="78">
        <v>8.3333333333333343E-2</v>
      </c>
      <c r="H381" s="78" t="s">
        <v>762</v>
      </c>
    </row>
    <row r="382" spans="2:8" x14ac:dyDescent="0.35">
      <c r="B382" s="78" t="s">
        <v>770</v>
      </c>
      <c r="C382" s="78" t="s">
        <v>20</v>
      </c>
      <c r="D382" s="78" t="s">
        <v>744</v>
      </c>
      <c r="E382" s="78" t="s">
        <v>745</v>
      </c>
      <c r="F382" s="78">
        <v>3.6336666666666663E-2</v>
      </c>
      <c r="G382" s="78">
        <v>3.6336666666666663E-2</v>
      </c>
      <c r="H382" s="78" t="s">
        <v>759</v>
      </c>
    </row>
    <row r="383" spans="2:8" x14ac:dyDescent="0.35">
      <c r="B383" s="78" t="s">
        <v>770</v>
      </c>
      <c r="C383" s="78" t="s">
        <v>20</v>
      </c>
      <c r="D383" s="78" t="s">
        <v>746</v>
      </c>
      <c r="E383" s="78" t="s">
        <v>746</v>
      </c>
      <c r="F383" s="78">
        <v>3.6336666666666663E-2</v>
      </c>
      <c r="G383" s="78">
        <v>3.6336666666666663E-2</v>
      </c>
      <c r="H383" s="78" t="s">
        <v>759</v>
      </c>
    </row>
    <row r="384" spans="2:8" x14ac:dyDescent="0.35">
      <c r="B384" s="78" t="s">
        <v>770</v>
      </c>
      <c r="C384" s="78" t="s">
        <v>20</v>
      </c>
      <c r="D384" s="78" t="s">
        <v>747</v>
      </c>
      <c r="E384" s="78" t="s">
        <v>747</v>
      </c>
      <c r="F384" s="78">
        <v>3.6336666666666663E-2</v>
      </c>
      <c r="G384" s="78">
        <v>3.6336666666666663E-2</v>
      </c>
      <c r="H384" s="78" t="s">
        <v>759</v>
      </c>
    </row>
    <row r="385" spans="2:8" x14ac:dyDescent="0.35">
      <c r="B385" s="78" t="s">
        <v>770</v>
      </c>
      <c r="C385" s="78" t="s">
        <v>20</v>
      </c>
      <c r="D385" s="78" t="s">
        <v>748</v>
      </c>
      <c r="E385" s="78" t="s">
        <v>748</v>
      </c>
      <c r="F385" s="78">
        <v>3.6336666666666663E-2</v>
      </c>
      <c r="G385" s="78">
        <v>3.6336666666666663E-2</v>
      </c>
      <c r="H385" s="78" t="s">
        <v>759</v>
      </c>
    </row>
    <row r="386" spans="2:8" x14ac:dyDescent="0.35">
      <c r="B386" s="78" t="s">
        <v>770</v>
      </c>
      <c r="C386" s="78" t="s">
        <v>20</v>
      </c>
      <c r="D386" s="78" t="s">
        <v>749</v>
      </c>
      <c r="E386" s="78" t="s">
        <v>750</v>
      </c>
      <c r="F386" s="78">
        <v>3.6336666666666663E-2</v>
      </c>
      <c r="G386" s="78">
        <v>3.6336666666666663E-2</v>
      </c>
      <c r="H386" s="78" t="s">
        <v>759</v>
      </c>
    </row>
    <row r="387" spans="2:8" x14ac:dyDescent="0.35">
      <c r="B387" s="78" t="s">
        <v>770</v>
      </c>
      <c r="C387" s="78" t="s">
        <v>20</v>
      </c>
      <c r="D387" s="78" t="s">
        <v>751</v>
      </c>
      <c r="E387" s="78" t="s">
        <v>751</v>
      </c>
      <c r="F387" s="78">
        <v>3.6336666666666663E-2</v>
      </c>
      <c r="G387" s="78">
        <v>3.6336666666666663E-2</v>
      </c>
      <c r="H387" s="78" t="s">
        <v>759</v>
      </c>
    </row>
    <row r="388" spans="2:8" x14ac:dyDescent="0.35">
      <c r="B388" s="78" t="s">
        <v>770</v>
      </c>
      <c r="C388" s="78" t="s">
        <v>20</v>
      </c>
      <c r="D388" s="78" t="s">
        <v>752</v>
      </c>
      <c r="E388" s="78" t="s">
        <v>753</v>
      </c>
      <c r="F388" s="78">
        <v>3.6336666666666663E-2</v>
      </c>
      <c r="G388" s="78">
        <v>3.6336666666666663E-2</v>
      </c>
      <c r="H388" s="78" t="s">
        <v>759</v>
      </c>
    </row>
    <row r="389" spans="2:8" x14ac:dyDescent="0.35">
      <c r="B389" s="78" t="s">
        <v>770</v>
      </c>
      <c r="C389" s="78" t="s">
        <v>20</v>
      </c>
      <c r="D389" s="78" t="s">
        <v>754</v>
      </c>
      <c r="E389" s="78" t="s">
        <v>755</v>
      </c>
      <c r="F389" s="78">
        <v>3.6336666666666663E-2</v>
      </c>
      <c r="G389" s="78">
        <v>3.6336666666666663E-2</v>
      </c>
      <c r="H389" s="78" t="s">
        <v>759</v>
      </c>
    </row>
    <row r="390" spans="2:8" s="92" customFormat="1" ht="1.5" customHeight="1" thickBot="1" x14ac:dyDescent="0.4"/>
    <row r="391" spans="2:8" ht="1.5" customHeight="1" x14ac:dyDescent="0.35"/>
    <row r="393" spans="2:8" ht="21" x14ac:dyDescent="0.35">
      <c r="B393" s="114" t="s">
        <v>2977</v>
      </c>
      <c r="C393" s="114"/>
      <c r="D393" s="114"/>
      <c r="E393" s="114"/>
      <c r="F393" s="114"/>
      <c r="G393" s="114"/>
      <c r="H393" s="114"/>
    </row>
    <row r="394" spans="2:8" customFormat="1" ht="15.5" x14ac:dyDescent="0.35">
      <c r="B394" s="81" t="s">
        <v>768</v>
      </c>
      <c r="C394" s="81" t="s">
        <v>75</v>
      </c>
      <c r="D394" s="81" t="s">
        <v>71</v>
      </c>
      <c r="E394" s="81" t="s">
        <v>72</v>
      </c>
      <c r="F394" s="81" t="s">
        <v>73</v>
      </c>
      <c r="G394" s="81" t="s">
        <v>74</v>
      </c>
      <c r="H394" s="81" t="s">
        <v>769</v>
      </c>
    </row>
    <row r="395" spans="2:8" x14ac:dyDescent="0.35">
      <c r="B395" s="78" t="s">
        <v>763</v>
      </c>
      <c r="C395" s="77" t="s">
        <v>22</v>
      </c>
      <c r="D395" s="77" t="s">
        <v>187</v>
      </c>
      <c r="E395" s="77" t="s">
        <v>777</v>
      </c>
      <c r="F395" s="78">
        <v>8.3333333333333343E-2</v>
      </c>
      <c r="G395" s="78">
        <v>8.3333333333333343E-2</v>
      </c>
      <c r="H395" s="78" t="s">
        <v>794</v>
      </c>
    </row>
    <row r="396" spans="2:8" x14ac:dyDescent="0.35">
      <c r="B396" s="78" t="s">
        <v>763</v>
      </c>
      <c r="C396" s="77" t="s">
        <v>22</v>
      </c>
      <c r="D396" s="77" t="s">
        <v>195</v>
      </c>
      <c r="E396" s="77" t="s">
        <v>196</v>
      </c>
      <c r="F396" s="78">
        <v>8.3333333333333343E-2</v>
      </c>
      <c r="G396" s="78">
        <v>8.3333333333333343E-2</v>
      </c>
      <c r="H396" s="78" t="s">
        <v>794</v>
      </c>
    </row>
    <row r="397" spans="2:8" x14ac:dyDescent="0.35">
      <c r="B397" s="78" t="s">
        <v>763</v>
      </c>
      <c r="C397" s="77" t="s">
        <v>22</v>
      </c>
      <c r="D397" s="77" t="s">
        <v>778</v>
      </c>
      <c r="E397" s="77" t="s">
        <v>779</v>
      </c>
      <c r="F397" s="78">
        <v>8.3333333333333343E-2</v>
      </c>
      <c r="G397" s="78">
        <v>8.3333333333333343E-2</v>
      </c>
      <c r="H397" s="78" t="s">
        <v>794</v>
      </c>
    </row>
    <row r="398" spans="2:8" x14ac:dyDescent="0.35">
      <c r="B398" s="78" t="s">
        <v>763</v>
      </c>
      <c r="C398" s="77" t="s">
        <v>22</v>
      </c>
      <c r="D398" s="77" t="s">
        <v>780</v>
      </c>
      <c r="E398" s="77" t="s">
        <v>781</v>
      </c>
      <c r="F398" s="78">
        <v>8.3333333333333343E-2</v>
      </c>
      <c r="G398" s="78">
        <v>8.3333333333333343E-2</v>
      </c>
      <c r="H398" s="78" t="s">
        <v>794</v>
      </c>
    </row>
    <row r="399" spans="2:8" x14ac:dyDescent="0.35">
      <c r="B399" s="78" t="s">
        <v>763</v>
      </c>
      <c r="C399" s="77" t="s">
        <v>22</v>
      </c>
      <c r="D399" s="77" t="s">
        <v>782</v>
      </c>
      <c r="E399" s="77" t="s">
        <v>783</v>
      </c>
      <c r="F399" s="78">
        <v>8.3333333333333343E-2</v>
      </c>
      <c r="G399" s="78">
        <v>8.3333333333333343E-2</v>
      </c>
      <c r="H399" s="78" t="s">
        <v>794</v>
      </c>
    </row>
    <row r="400" spans="2:8" x14ac:dyDescent="0.35">
      <c r="B400" s="78" t="s">
        <v>763</v>
      </c>
      <c r="C400" s="77" t="s">
        <v>22</v>
      </c>
      <c r="D400" s="77" t="s">
        <v>784</v>
      </c>
      <c r="E400" s="77" t="s">
        <v>785</v>
      </c>
      <c r="F400" s="78">
        <v>8.3333333333333343E-2</v>
      </c>
      <c r="G400" s="78">
        <v>8.3333333333333343E-2</v>
      </c>
      <c r="H400" s="78" t="s">
        <v>794</v>
      </c>
    </row>
    <row r="401" spans="2:8" x14ac:dyDescent="0.35">
      <c r="B401" s="78" t="s">
        <v>763</v>
      </c>
      <c r="C401" s="77" t="s">
        <v>22</v>
      </c>
      <c r="D401" s="77" t="s">
        <v>786</v>
      </c>
      <c r="E401" s="77" t="s">
        <v>787</v>
      </c>
      <c r="F401" s="78">
        <v>8.3333333333333343E-2</v>
      </c>
      <c r="G401" s="78">
        <v>8.3333333333333343E-2</v>
      </c>
      <c r="H401" s="78" t="s">
        <v>794</v>
      </c>
    </row>
    <row r="402" spans="2:8" x14ac:dyDescent="0.35">
      <c r="B402" s="78" t="s">
        <v>764</v>
      </c>
      <c r="C402" s="77" t="s">
        <v>22</v>
      </c>
      <c r="D402" s="77" t="s">
        <v>238</v>
      </c>
      <c r="E402" s="77" t="s">
        <v>239</v>
      </c>
      <c r="F402" s="78">
        <v>0.16666666666666669</v>
      </c>
      <c r="G402" s="78">
        <v>0.16666666666666669</v>
      </c>
      <c r="H402" s="78" t="s">
        <v>795</v>
      </c>
    </row>
    <row r="403" spans="2:8" x14ac:dyDescent="0.35">
      <c r="B403" s="78" t="s">
        <v>764</v>
      </c>
      <c r="C403" s="77" t="s">
        <v>22</v>
      </c>
      <c r="D403" s="77" t="s">
        <v>240</v>
      </c>
      <c r="E403" s="77" t="s">
        <v>241</v>
      </c>
      <c r="F403" s="78">
        <v>0.16666666666666669</v>
      </c>
      <c r="G403" s="78">
        <v>0.16666666666666669</v>
      </c>
      <c r="H403" s="78" t="s">
        <v>795</v>
      </c>
    </row>
    <row r="404" spans="2:8" x14ac:dyDescent="0.35">
      <c r="B404" s="78" t="s">
        <v>764</v>
      </c>
      <c r="C404" s="77" t="s">
        <v>22</v>
      </c>
      <c r="D404" s="77" t="s">
        <v>788</v>
      </c>
      <c r="E404" s="77" t="s">
        <v>789</v>
      </c>
      <c r="F404" s="78">
        <v>0.16666666666666669</v>
      </c>
      <c r="G404" s="78">
        <v>0.16666666666666669</v>
      </c>
      <c r="H404" s="78" t="s">
        <v>795</v>
      </c>
    </row>
    <row r="405" spans="2:8" x14ac:dyDescent="0.35">
      <c r="B405" s="78" t="s">
        <v>764</v>
      </c>
      <c r="C405" s="77" t="s">
        <v>22</v>
      </c>
      <c r="D405" s="77" t="s">
        <v>242</v>
      </c>
      <c r="E405" s="77" t="s">
        <v>243</v>
      </c>
      <c r="F405" s="78">
        <v>0.16666666666666669</v>
      </c>
      <c r="G405" s="78">
        <v>0.16666666666666669</v>
      </c>
      <c r="H405" s="78" t="s">
        <v>795</v>
      </c>
    </row>
    <row r="406" spans="2:8" x14ac:dyDescent="0.35">
      <c r="B406" s="78" t="s">
        <v>764</v>
      </c>
      <c r="C406" s="77" t="s">
        <v>22</v>
      </c>
      <c r="D406" s="77" t="s">
        <v>790</v>
      </c>
      <c r="E406" s="77" t="s">
        <v>791</v>
      </c>
      <c r="F406" s="78">
        <v>0.16666666666666669</v>
      </c>
      <c r="G406" s="78">
        <v>0.16666666666666669</v>
      </c>
      <c r="H406" s="78" t="s">
        <v>795</v>
      </c>
    </row>
    <row r="407" spans="2:8" x14ac:dyDescent="0.35">
      <c r="B407" s="78" t="s">
        <v>764</v>
      </c>
      <c r="C407" s="77" t="s">
        <v>22</v>
      </c>
      <c r="D407" s="77" t="s">
        <v>244</v>
      </c>
      <c r="E407" s="77" t="s">
        <v>245</v>
      </c>
      <c r="F407" s="78">
        <v>0.16666666666666669</v>
      </c>
      <c r="G407" s="78">
        <v>0.16666666666666669</v>
      </c>
      <c r="H407" s="78" t="s">
        <v>795</v>
      </c>
    </row>
    <row r="408" spans="2:8" x14ac:dyDescent="0.35">
      <c r="B408" s="78" t="s">
        <v>764</v>
      </c>
      <c r="C408" s="77" t="s">
        <v>22</v>
      </c>
      <c r="D408" s="77" t="s">
        <v>792</v>
      </c>
      <c r="E408" s="77" t="s">
        <v>793</v>
      </c>
      <c r="F408" s="78">
        <v>0.16666666666666669</v>
      </c>
      <c r="G408" s="78">
        <v>0.16666666666666669</v>
      </c>
      <c r="H408" s="78" t="s">
        <v>795</v>
      </c>
    </row>
    <row r="409" spans="2:8" x14ac:dyDescent="0.35">
      <c r="B409" s="78" t="s">
        <v>764</v>
      </c>
      <c r="C409" s="77" t="s">
        <v>22</v>
      </c>
      <c r="D409" s="77" t="s">
        <v>256</v>
      </c>
      <c r="E409" s="77" t="s">
        <v>257</v>
      </c>
      <c r="F409" s="78">
        <v>0.16666666666666669</v>
      </c>
      <c r="G409" s="78">
        <v>0.16666666666666669</v>
      </c>
      <c r="H409" s="78" t="s">
        <v>795</v>
      </c>
    </row>
    <row r="410" spans="2:8" x14ac:dyDescent="0.35">
      <c r="B410" s="78" t="s">
        <v>764</v>
      </c>
      <c r="C410" s="77" t="s">
        <v>22</v>
      </c>
      <c r="D410" s="77" t="s">
        <v>258</v>
      </c>
      <c r="E410" s="77" t="s">
        <v>259</v>
      </c>
      <c r="F410" s="78">
        <v>0.16666666666666669</v>
      </c>
      <c r="G410" s="78">
        <v>0.16666666666666669</v>
      </c>
      <c r="H410" s="78" t="s">
        <v>795</v>
      </c>
    </row>
    <row r="411" spans="2:8" x14ac:dyDescent="0.35">
      <c r="B411" s="78" t="s">
        <v>764</v>
      </c>
      <c r="C411" s="77" t="s">
        <v>22</v>
      </c>
      <c r="D411" s="77" t="s">
        <v>286</v>
      </c>
      <c r="E411" s="77" t="s">
        <v>293</v>
      </c>
      <c r="F411" s="78">
        <v>0.16666666666666669</v>
      </c>
      <c r="G411" s="78">
        <v>0.16666666666666669</v>
      </c>
      <c r="H411" s="78" t="s">
        <v>795</v>
      </c>
    </row>
    <row r="412" spans="2:8" x14ac:dyDescent="0.35">
      <c r="B412" s="78" t="s">
        <v>764</v>
      </c>
      <c r="C412" s="77" t="s">
        <v>22</v>
      </c>
      <c r="D412" s="77" t="s">
        <v>523</v>
      </c>
      <c r="E412" s="77" t="s">
        <v>523</v>
      </c>
      <c r="F412" s="78">
        <v>0.16666666666666669</v>
      </c>
      <c r="G412" s="78">
        <v>0.16666666666666669</v>
      </c>
      <c r="H412" s="78" t="s">
        <v>795</v>
      </c>
    </row>
    <row r="413" spans="2:8" s="92" customFormat="1" ht="1.5" customHeight="1" thickBot="1" x14ac:dyDescent="0.4"/>
    <row r="414" spans="2:8" ht="1.5" customHeight="1" x14ac:dyDescent="0.35"/>
    <row r="416" spans="2:8" ht="21" x14ac:dyDescent="0.35">
      <c r="B416" s="114" t="s">
        <v>2978</v>
      </c>
      <c r="C416" s="114"/>
      <c r="D416" s="114"/>
      <c r="E416" s="114"/>
      <c r="F416" s="114"/>
      <c r="G416" s="114"/>
      <c r="H416" s="114"/>
    </row>
    <row r="417" spans="2:8" ht="15.5" x14ac:dyDescent="0.35">
      <c r="B417" s="81" t="s">
        <v>768</v>
      </c>
      <c r="C417" s="81" t="s">
        <v>75</v>
      </c>
      <c r="D417" s="81" t="s">
        <v>71</v>
      </c>
      <c r="E417" s="81" t="s">
        <v>72</v>
      </c>
      <c r="F417" s="81" t="s">
        <v>73</v>
      </c>
      <c r="G417" s="81" t="s">
        <v>74</v>
      </c>
      <c r="H417" s="81" t="s">
        <v>769</v>
      </c>
    </row>
    <row r="418" spans="2:8" x14ac:dyDescent="0.35">
      <c r="B418" s="78" t="s">
        <v>763</v>
      </c>
      <c r="C418" s="77" t="s">
        <v>24</v>
      </c>
      <c r="D418" s="77" t="s">
        <v>78</v>
      </c>
      <c r="E418" s="77" t="s">
        <v>79</v>
      </c>
      <c r="F418" s="78">
        <v>0.15140166666666668</v>
      </c>
      <c r="G418" s="78">
        <v>0.15140166666666668</v>
      </c>
      <c r="H418" s="78" t="s">
        <v>1786</v>
      </c>
    </row>
    <row r="419" spans="2:8" x14ac:dyDescent="0.35">
      <c r="B419" s="78" t="s">
        <v>763</v>
      </c>
      <c r="C419" s="77" t="s">
        <v>24</v>
      </c>
      <c r="D419" s="77" t="s">
        <v>80</v>
      </c>
      <c r="E419" s="77" t="s">
        <v>81</v>
      </c>
      <c r="F419" s="78">
        <v>0.15140166666666668</v>
      </c>
      <c r="G419" s="78">
        <v>0.15140166666666668</v>
      </c>
      <c r="H419" s="78" t="s">
        <v>1786</v>
      </c>
    </row>
    <row r="420" spans="2:8" x14ac:dyDescent="0.35">
      <c r="B420" s="78" t="s">
        <v>763</v>
      </c>
      <c r="C420" s="77" t="s">
        <v>24</v>
      </c>
      <c r="D420" s="77" t="s">
        <v>86</v>
      </c>
      <c r="E420" s="77" t="s">
        <v>87</v>
      </c>
      <c r="F420" s="78">
        <v>0.15140166666666668</v>
      </c>
      <c r="G420" s="78">
        <v>0.15140166666666668</v>
      </c>
      <c r="H420" s="78" t="s">
        <v>1786</v>
      </c>
    </row>
    <row r="421" spans="2:8" x14ac:dyDescent="0.35">
      <c r="B421" s="78" t="s">
        <v>763</v>
      </c>
      <c r="C421" s="77" t="s">
        <v>24</v>
      </c>
      <c r="D421" s="77" t="s">
        <v>796</v>
      </c>
      <c r="E421" s="77" t="s">
        <v>797</v>
      </c>
      <c r="F421" s="78">
        <v>0.15140166666666668</v>
      </c>
      <c r="G421" s="78">
        <v>0.15140166666666668</v>
      </c>
      <c r="H421" s="78" t="s">
        <v>1786</v>
      </c>
    </row>
    <row r="422" spans="2:8" x14ac:dyDescent="0.35">
      <c r="B422" s="78" t="s">
        <v>763</v>
      </c>
      <c r="C422" s="77" t="s">
        <v>24</v>
      </c>
      <c r="D422" s="77" t="s">
        <v>169</v>
      </c>
      <c r="E422" s="77" t="s">
        <v>170</v>
      </c>
      <c r="F422" s="78">
        <v>0.15140166666666668</v>
      </c>
      <c r="G422" s="78">
        <v>0.15140166666666668</v>
      </c>
      <c r="H422" s="78" t="s">
        <v>1786</v>
      </c>
    </row>
    <row r="423" spans="2:8" x14ac:dyDescent="0.35">
      <c r="B423" s="78" t="s">
        <v>763</v>
      </c>
      <c r="C423" s="77" t="s">
        <v>24</v>
      </c>
      <c r="D423" s="77" t="s">
        <v>798</v>
      </c>
      <c r="E423" s="77" t="s">
        <v>798</v>
      </c>
      <c r="F423" s="78">
        <v>0.15140166666666668</v>
      </c>
      <c r="G423" s="78">
        <v>0.15140166666666668</v>
      </c>
      <c r="H423" s="78" t="s">
        <v>1786</v>
      </c>
    </row>
    <row r="424" spans="2:8" x14ac:dyDescent="0.35">
      <c r="B424" s="78" t="s">
        <v>763</v>
      </c>
      <c r="C424" s="77" t="s">
        <v>24</v>
      </c>
      <c r="D424" s="77" t="s">
        <v>799</v>
      </c>
      <c r="E424" s="77" t="s">
        <v>799</v>
      </c>
      <c r="F424" s="78">
        <v>0.15140166666666668</v>
      </c>
      <c r="G424" s="78">
        <v>0.15140166666666668</v>
      </c>
      <c r="H424" s="78" t="s">
        <v>1786</v>
      </c>
    </row>
    <row r="425" spans="2:8" x14ac:dyDescent="0.35">
      <c r="B425" s="78" t="s">
        <v>763</v>
      </c>
      <c r="C425" s="77" t="s">
        <v>24</v>
      </c>
      <c r="D425" s="77" t="s">
        <v>800</v>
      </c>
      <c r="E425" s="77" t="s">
        <v>800</v>
      </c>
      <c r="F425" s="78">
        <v>0.15140166666666668</v>
      </c>
      <c r="G425" s="78">
        <v>0.15140166666666668</v>
      </c>
      <c r="H425" s="78" t="s">
        <v>1786</v>
      </c>
    </row>
    <row r="426" spans="2:8" x14ac:dyDescent="0.35">
      <c r="B426" s="78" t="s">
        <v>763</v>
      </c>
      <c r="C426" s="77" t="s">
        <v>24</v>
      </c>
      <c r="D426" s="77" t="s">
        <v>801</v>
      </c>
      <c r="E426" s="77" t="s">
        <v>801</v>
      </c>
      <c r="F426" s="78">
        <v>0.15140166666666668</v>
      </c>
      <c r="G426" s="78">
        <v>0.15140166666666668</v>
      </c>
      <c r="H426" s="78" t="s">
        <v>1786</v>
      </c>
    </row>
    <row r="427" spans="2:8" x14ac:dyDescent="0.35">
      <c r="B427" s="78" t="s">
        <v>763</v>
      </c>
      <c r="C427" s="77" t="s">
        <v>24</v>
      </c>
      <c r="D427" s="77" t="s">
        <v>802</v>
      </c>
      <c r="E427" s="77" t="s">
        <v>802</v>
      </c>
      <c r="F427" s="78">
        <v>0.15140166666666668</v>
      </c>
      <c r="G427" s="78">
        <v>0.15140166666666668</v>
      </c>
      <c r="H427" s="78" t="s">
        <v>1786</v>
      </c>
    </row>
    <row r="428" spans="2:8" x14ac:dyDescent="0.35">
      <c r="B428" s="78" t="s">
        <v>763</v>
      </c>
      <c r="C428" s="77" t="s">
        <v>24</v>
      </c>
      <c r="D428" s="77" t="s">
        <v>803</v>
      </c>
      <c r="E428" s="77" t="s">
        <v>803</v>
      </c>
      <c r="F428" s="78">
        <v>0.15140166666666668</v>
      </c>
      <c r="G428" s="78">
        <v>0.15140166666666668</v>
      </c>
      <c r="H428" s="78" t="s">
        <v>1786</v>
      </c>
    </row>
    <row r="429" spans="2:8" x14ac:dyDescent="0.35">
      <c r="B429" s="78" t="s">
        <v>763</v>
      </c>
      <c r="C429" s="77" t="s">
        <v>24</v>
      </c>
      <c r="D429" s="77" t="s">
        <v>804</v>
      </c>
      <c r="E429" s="77" t="s">
        <v>804</v>
      </c>
      <c r="F429" s="78">
        <v>0.15140166666666668</v>
      </c>
      <c r="G429" s="78">
        <v>0.15140166666666668</v>
      </c>
      <c r="H429" s="78" t="s">
        <v>1786</v>
      </c>
    </row>
    <row r="430" spans="2:8" x14ac:dyDescent="0.35">
      <c r="B430" s="78" t="s">
        <v>763</v>
      </c>
      <c r="C430" s="77" t="s">
        <v>24</v>
      </c>
      <c r="D430" s="77" t="s">
        <v>805</v>
      </c>
      <c r="E430" s="77" t="s">
        <v>805</v>
      </c>
      <c r="F430" s="78">
        <v>0.15140166666666668</v>
      </c>
      <c r="G430" s="78">
        <v>0.15140166666666668</v>
      </c>
      <c r="H430" s="78" t="s">
        <v>1786</v>
      </c>
    </row>
    <row r="431" spans="2:8" x14ac:dyDescent="0.35">
      <c r="B431" s="78" t="s">
        <v>764</v>
      </c>
      <c r="C431" s="77" t="s">
        <v>24</v>
      </c>
      <c r="D431" s="77" t="s">
        <v>806</v>
      </c>
      <c r="E431" s="77" t="s">
        <v>807</v>
      </c>
      <c r="F431" s="78">
        <v>0.1816825</v>
      </c>
      <c r="G431" s="78">
        <v>0.1816825</v>
      </c>
      <c r="H431" s="78" t="s">
        <v>1793</v>
      </c>
    </row>
    <row r="432" spans="2:8" x14ac:dyDescent="0.35">
      <c r="B432" s="78" t="s">
        <v>764</v>
      </c>
      <c r="C432" s="77" t="s">
        <v>24</v>
      </c>
      <c r="D432" s="77" t="s">
        <v>808</v>
      </c>
      <c r="E432" s="77" t="s">
        <v>808</v>
      </c>
      <c r="F432" s="78">
        <v>0.1816825</v>
      </c>
      <c r="G432" s="78">
        <v>0.1816825</v>
      </c>
      <c r="H432" s="78" t="s">
        <v>1793</v>
      </c>
    </row>
    <row r="433" spans="2:8" x14ac:dyDescent="0.35">
      <c r="B433" s="78" t="s">
        <v>764</v>
      </c>
      <c r="C433" s="77" t="s">
        <v>24</v>
      </c>
      <c r="D433" s="77" t="s">
        <v>809</v>
      </c>
      <c r="E433" s="77" t="s">
        <v>809</v>
      </c>
      <c r="F433" s="78">
        <v>0.1816825</v>
      </c>
      <c r="G433" s="78">
        <v>0.1816825</v>
      </c>
      <c r="H433" s="78" t="s">
        <v>1793</v>
      </c>
    </row>
    <row r="434" spans="2:8" x14ac:dyDescent="0.35">
      <c r="B434" s="78" t="s">
        <v>764</v>
      </c>
      <c r="C434" s="77" t="s">
        <v>24</v>
      </c>
      <c r="D434" s="77" t="s">
        <v>810</v>
      </c>
      <c r="E434" s="77" t="s">
        <v>810</v>
      </c>
      <c r="F434" s="78">
        <v>0.1816825</v>
      </c>
      <c r="G434" s="78">
        <v>0.1816825</v>
      </c>
      <c r="H434" s="78" t="s">
        <v>1793</v>
      </c>
    </row>
    <row r="435" spans="2:8" x14ac:dyDescent="0.35">
      <c r="B435" s="78" t="s">
        <v>764</v>
      </c>
      <c r="C435" s="77" t="s">
        <v>24</v>
      </c>
      <c r="D435" s="77" t="s">
        <v>811</v>
      </c>
      <c r="E435" s="77" t="s">
        <v>811</v>
      </c>
      <c r="F435" s="78">
        <v>0.1816825</v>
      </c>
      <c r="G435" s="78">
        <v>0.1816825</v>
      </c>
      <c r="H435" s="78" t="s">
        <v>1793</v>
      </c>
    </row>
    <row r="436" spans="2:8" x14ac:dyDescent="0.35">
      <c r="B436" s="78" t="s">
        <v>764</v>
      </c>
      <c r="C436" s="77" t="s">
        <v>24</v>
      </c>
      <c r="D436" s="77" t="s">
        <v>812</v>
      </c>
      <c r="E436" s="77" t="s">
        <v>813</v>
      </c>
      <c r="F436" s="78">
        <v>0.1816825</v>
      </c>
      <c r="G436" s="78">
        <v>0.1816825</v>
      </c>
      <c r="H436" s="78" t="s">
        <v>1793</v>
      </c>
    </row>
    <row r="437" spans="2:8" x14ac:dyDescent="0.35">
      <c r="B437" s="78" t="s">
        <v>764</v>
      </c>
      <c r="C437" s="77" t="s">
        <v>24</v>
      </c>
      <c r="D437" s="77" t="s">
        <v>814</v>
      </c>
      <c r="E437" s="77" t="s">
        <v>815</v>
      </c>
      <c r="F437" s="78">
        <v>0.1816825</v>
      </c>
      <c r="G437" s="78">
        <v>0.1816825</v>
      </c>
      <c r="H437" s="78" t="s">
        <v>1793</v>
      </c>
    </row>
    <row r="438" spans="2:8" x14ac:dyDescent="0.35">
      <c r="B438" s="78" t="s">
        <v>764</v>
      </c>
      <c r="C438" s="77" t="s">
        <v>24</v>
      </c>
      <c r="D438" s="77" t="s">
        <v>816</v>
      </c>
      <c r="E438" s="77" t="s">
        <v>817</v>
      </c>
      <c r="F438" s="78">
        <v>0.1816825</v>
      </c>
      <c r="G438" s="78">
        <v>0.1816825</v>
      </c>
      <c r="H438" s="78" t="s">
        <v>1793</v>
      </c>
    </row>
    <row r="439" spans="2:8" x14ac:dyDescent="0.35">
      <c r="B439" s="78" t="s">
        <v>764</v>
      </c>
      <c r="C439" s="77" t="s">
        <v>24</v>
      </c>
      <c r="D439" s="77" t="s">
        <v>818</v>
      </c>
      <c r="E439" s="77" t="s">
        <v>819</v>
      </c>
      <c r="F439" s="78">
        <v>0.1816825</v>
      </c>
      <c r="G439" s="78">
        <v>0.1816825</v>
      </c>
      <c r="H439" s="78" t="s">
        <v>1793</v>
      </c>
    </row>
    <row r="440" spans="2:8" x14ac:dyDescent="0.35">
      <c r="B440" s="78" t="s">
        <v>764</v>
      </c>
      <c r="C440" s="77" t="s">
        <v>24</v>
      </c>
      <c r="D440" s="77" t="s">
        <v>820</v>
      </c>
      <c r="E440" s="77" t="s">
        <v>821</v>
      </c>
      <c r="F440" s="78">
        <v>0.1816825</v>
      </c>
      <c r="G440" s="78">
        <v>0.1816825</v>
      </c>
      <c r="H440" s="78" t="s">
        <v>1793</v>
      </c>
    </row>
    <row r="441" spans="2:8" x14ac:dyDescent="0.35">
      <c r="B441" s="78" t="s">
        <v>764</v>
      </c>
      <c r="C441" s="77" t="s">
        <v>24</v>
      </c>
      <c r="D441" s="77" t="s">
        <v>822</v>
      </c>
      <c r="E441" s="77" t="s">
        <v>823</v>
      </c>
      <c r="F441" s="78">
        <v>0.1816825</v>
      </c>
      <c r="G441" s="78">
        <v>0.1816825</v>
      </c>
      <c r="H441" s="78" t="s">
        <v>1793</v>
      </c>
    </row>
    <row r="442" spans="2:8" x14ac:dyDescent="0.35">
      <c r="B442" s="78" t="s">
        <v>764</v>
      </c>
      <c r="C442" s="77" t="s">
        <v>24</v>
      </c>
      <c r="D442" s="77" t="s">
        <v>824</v>
      </c>
      <c r="E442" s="77" t="s">
        <v>824</v>
      </c>
      <c r="F442" s="78">
        <v>0.1816825</v>
      </c>
      <c r="G442" s="78">
        <v>0.1816825</v>
      </c>
      <c r="H442" s="78" t="s">
        <v>1793</v>
      </c>
    </row>
    <row r="443" spans="2:8" x14ac:dyDescent="0.35">
      <c r="B443" s="78" t="s">
        <v>764</v>
      </c>
      <c r="C443" s="77" t="s">
        <v>24</v>
      </c>
      <c r="D443" s="77" t="s">
        <v>825</v>
      </c>
      <c r="E443" s="77" t="s">
        <v>825</v>
      </c>
      <c r="F443" s="78">
        <v>0.1816825</v>
      </c>
      <c r="G443" s="78">
        <v>0.1816825</v>
      </c>
      <c r="H443" s="78" t="s">
        <v>1793</v>
      </c>
    </row>
    <row r="444" spans="2:8" x14ac:dyDescent="0.35">
      <c r="B444" s="78" t="s">
        <v>764</v>
      </c>
      <c r="C444" s="77" t="s">
        <v>24</v>
      </c>
      <c r="D444" s="77" t="s">
        <v>826</v>
      </c>
      <c r="E444" s="77" t="s">
        <v>826</v>
      </c>
      <c r="F444" s="78">
        <v>0.1816825</v>
      </c>
      <c r="G444" s="78">
        <v>0.1816825</v>
      </c>
      <c r="H444" s="78" t="s">
        <v>1793</v>
      </c>
    </row>
    <row r="445" spans="2:8" x14ac:dyDescent="0.35">
      <c r="B445" s="78" t="s">
        <v>764</v>
      </c>
      <c r="C445" s="77" t="s">
        <v>24</v>
      </c>
      <c r="D445" s="77" t="s">
        <v>827</v>
      </c>
      <c r="E445" s="77" t="s">
        <v>827</v>
      </c>
      <c r="F445" s="78">
        <v>0.1816825</v>
      </c>
      <c r="G445" s="78">
        <v>0.1816825</v>
      </c>
      <c r="H445" s="78" t="s">
        <v>1793</v>
      </c>
    </row>
    <row r="446" spans="2:8" x14ac:dyDescent="0.35">
      <c r="B446" s="78" t="s">
        <v>764</v>
      </c>
      <c r="C446" s="77" t="s">
        <v>24</v>
      </c>
      <c r="D446" s="77" t="s">
        <v>828</v>
      </c>
      <c r="E446" s="77" t="s">
        <v>828</v>
      </c>
      <c r="F446" s="78">
        <v>0.1816825</v>
      </c>
      <c r="G446" s="78">
        <v>0.1816825</v>
      </c>
      <c r="H446" s="78" t="s">
        <v>1793</v>
      </c>
    </row>
    <row r="447" spans="2:8" x14ac:dyDescent="0.35">
      <c r="B447" s="78" t="s">
        <v>764</v>
      </c>
      <c r="C447" s="77" t="s">
        <v>24</v>
      </c>
      <c r="D447" s="77" t="s">
        <v>829</v>
      </c>
      <c r="E447" s="77" t="s">
        <v>829</v>
      </c>
      <c r="F447" s="78">
        <v>0.1816825</v>
      </c>
      <c r="G447" s="78">
        <v>0.1816825</v>
      </c>
      <c r="H447" s="78" t="s">
        <v>1793</v>
      </c>
    </row>
    <row r="448" spans="2:8" x14ac:dyDescent="0.35">
      <c r="B448" s="78" t="s">
        <v>770</v>
      </c>
      <c r="C448" s="77" t="s">
        <v>24</v>
      </c>
      <c r="D448" s="77" t="s">
        <v>830</v>
      </c>
      <c r="E448" s="77" t="s">
        <v>831</v>
      </c>
      <c r="F448" s="78">
        <v>0.22528583333333335</v>
      </c>
      <c r="G448" s="78">
        <v>0.22528583333333335</v>
      </c>
      <c r="H448" s="78" t="s">
        <v>1794</v>
      </c>
    </row>
    <row r="449" spans="2:8" x14ac:dyDescent="0.35">
      <c r="B449" s="78" t="s">
        <v>770</v>
      </c>
      <c r="C449" s="77" t="s">
        <v>24</v>
      </c>
      <c r="D449" s="77" t="s">
        <v>832</v>
      </c>
      <c r="E449" s="77" t="s">
        <v>833</v>
      </c>
      <c r="F449" s="78">
        <v>0.22528583333333335</v>
      </c>
      <c r="G449" s="78">
        <v>0.22528583333333335</v>
      </c>
      <c r="H449" s="78" t="s">
        <v>1794</v>
      </c>
    </row>
    <row r="450" spans="2:8" x14ac:dyDescent="0.35">
      <c r="B450" s="78" t="s">
        <v>770</v>
      </c>
      <c r="C450" s="77" t="s">
        <v>24</v>
      </c>
      <c r="D450" s="77" t="s">
        <v>834</v>
      </c>
      <c r="E450" s="77" t="s">
        <v>835</v>
      </c>
      <c r="F450" s="78">
        <v>0.22528583333333335</v>
      </c>
      <c r="G450" s="78">
        <v>0.22528583333333335</v>
      </c>
      <c r="H450" s="78" t="s">
        <v>1794</v>
      </c>
    </row>
    <row r="451" spans="2:8" x14ac:dyDescent="0.35">
      <c r="B451" s="78" t="s">
        <v>770</v>
      </c>
      <c r="C451" s="77" t="s">
        <v>24</v>
      </c>
      <c r="D451" s="77" t="s">
        <v>836</v>
      </c>
      <c r="E451" s="77" t="s">
        <v>837</v>
      </c>
      <c r="F451" s="78">
        <v>0.22528583333333335</v>
      </c>
      <c r="G451" s="78">
        <v>0.22528583333333335</v>
      </c>
      <c r="H451" s="78" t="s">
        <v>1794</v>
      </c>
    </row>
    <row r="452" spans="2:8" x14ac:dyDescent="0.35">
      <c r="B452" s="78" t="s">
        <v>770</v>
      </c>
      <c r="C452" s="77" t="s">
        <v>24</v>
      </c>
      <c r="D452" s="77" t="s">
        <v>838</v>
      </c>
      <c r="E452" s="77" t="s">
        <v>839</v>
      </c>
      <c r="F452" s="78">
        <v>0.22528583333333335</v>
      </c>
      <c r="G452" s="78">
        <v>0.22528583333333335</v>
      </c>
      <c r="H452" s="78" t="s">
        <v>1794</v>
      </c>
    </row>
    <row r="453" spans="2:8" x14ac:dyDescent="0.35">
      <c r="B453" s="78" t="s">
        <v>770</v>
      </c>
      <c r="C453" s="77" t="s">
        <v>24</v>
      </c>
      <c r="D453" s="77" t="s">
        <v>840</v>
      </c>
      <c r="E453" s="77" t="s">
        <v>841</v>
      </c>
      <c r="F453" s="78">
        <v>0.22528583333333335</v>
      </c>
      <c r="G453" s="78">
        <v>0.22528583333333335</v>
      </c>
      <c r="H453" s="78" t="s">
        <v>1794</v>
      </c>
    </row>
    <row r="454" spans="2:8" x14ac:dyDescent="0.35">
      <c r="B454" s="78" t="s">
        <v>770</v>
      </c>
      <c r="C454" s="77" t="s">
        <v>24</v>
      </c>
      <c r="D454" s="77" t="s">
        <v>842</v>
      </c>
      <c r="E454" s="77" t="s">
        <v>843</v>
      </c>
      <c r="F454" s="78">
        <v>0.22528583333333335</v>
      </c>
      <c r="G454" s="78">
        <v>0.22528583333333335</v>
      </c>
      <c r="H454" s="78" t="s">
        <v>1794</v>
      </c>
    </row>
    <row r="455" spans="2:8" x14ac:dyDescent="0.35">
      <c r="B455" s="78" t="s">
        <v>770</v>
      </c>
      <c r="C455" s="77" t="s">
        <v>24</v>
      </c>
      <c r="D455" s="77" t="s">
        <v>844</v>
      </c>
      <c r="E455" s="77" t="s">
        <v>845</v>
      </c>
      <c r="F455" s="78">
        <v>0.22528583333333335</v>
      </c>
      <c r="G455" s="78">
        <v>0.22528583333333335</v>
      </c>
      <c r="H455" s="78" t="s">
        <v>1794</v>
      </c>
    </row>
    <row r="456" spans="2:8" x14ac:dyDescent="0.35">
      <c r="B456" s="78" t="s">
        <v>770</v>
      </c>
      <c r="C456" s="77" t="s">
        <v>24</v>
      </c>
      <c r="D456" s="77" t="s">
        <v>846</v>
      </c>
      <c r="E456" s="77" t="s">
        <v>847</v>
      </c>
      <c r="F456" s="78">
        <v>0.22528583333333335</v>
      </c>
      <c r="G456" s="78">
        <v>0.22528583333333335</v>
      </c>
      <c r="H456" s="78" t="s">
        <v>1794</v>
      </c>
    </row>
    <row r="457" spans="2:8" x14ac:dyDescent="0.35">
      <c r="B457" s="78" t="s">
        <v>770</v>
      </c>
      <c r="C457" s="77" t="s">
        <v>24</v>
      </c>
      <c r="D457" s="77" t="s">
        <v>848</v>
      </c>
      <c r="E457" s="77" t="s">
        <v>849</v>
      </c>
      <c r="F457" s="78">
        <v>0.22528583333333335</v>
      </c>
      <c r="G457" s="78">
        <v>0.22528583333333335</v>
      </c>
      <c r="H457" s="78" t="s">
        <v>1794</v>
      </c>
    </row>
    <row r="458" spans="2:8" x14ac:dyDescent="0.35">
      <c r="B458" s="78" t="s">
        <v>770</v>
      </c>
      <c r="C458" s="77" t="s">
        <v>24</v>
      </c>
      <c r="D458" s="77" t="s">
        <v>850</v>
      </c>
      <c r="E458" s="77" t="s">
        <v>851</v>
      </c>
      <c r="F458" s="78">
        <v>0.22528583333333335</v>
      </c>
      <c r="G458" s="78">
        <v>0.22528583333333335</v>
      </c>
      <c r="H458" s="78" t="s">
        <v>1794</v>
      </c>
    </row>
    <row r="459" spans="2:8" x14ac:dyDescent="0.35">
      <c r="B459" s="78" t="s">
        <v>770</v>
      </c>
      <c r="C459" s="77" t="s">
        <v>24</v>
      </c>
      <c r="D459" s="77" t="s">
        <v>852</v>
      </c>
      <c r="E459" s="77" t="s">
        <v>853</v>
      </c>
      <c r="F459" s="78">
        <v>0.22528583333333335</v>
      </c>
      <c r="G459" s="78">
        <v>0.22528583333333335</v>
      </c>
      <c r="H459" s="78" t="s">
        <v>1794</v>
      </c>
    </row>
    <row r="460" spans="2:8" x14ac:dyDescent="0.35">
      <c r="B460" s="78" t="s">
        <v>770</v>
      </c>
      <c r="C460" s="77" t="s">
        <v>24</v>
      </c>
      <c r="D460" s="77" t="s">
        <v>854</v>
      </c>
      <c r="E460" s="77" t="s">
        <v>855</v>
      </c>
      <c r="F460" s="78">
        <v>0.22528583333333335</v>
      </c>
      <c r="G460" s="78">
        <v>0.22528583333333335</v>
      </c>
      <c r="H460" s="78" t="s">
        <v>1794</v>
      </c>
    </row>
    <row r="461" spans="2:8" x14ac:dyDescent="0.35">
      <c r="B461" s="78" t="s">
        <v>770</v>
      </c>
      <c r="C461" s="77" t="s">
        <v>24</v>
      </c>
      <c r="D461" s="77" t="s">
        <v>856</v>
      </c>
      <c r="E461" s="77" t="s">
        <v>856</v>
      </c>
      <c r="F461" s="78">
        <v>0.22528583333333335</v>
      </c>
      <c r="G461" s="78">
        <v>0.22528583333333335</v>
      </c>
      <c r="H461" s="78" t="s">
        <v>1794</v>
      </c>
    </row>
    <row r="462" spans="2:8" x14ac:dyDescent="0.35">
      <c r="B462" s="78" t="s">
        <v>770</v>
      </c>
      <c r="C462" s="77" t="s">
        <v>24</v>
      </c>
      <c r="D462" s="77" t="s">
        <v>857</v>
      </c>
      <c r="E462" s="77" t="s">
        <v>857</v>
      </c>
      <c r="F462" s="78">
        <v>0.22528583333333335</v>
      </c>
      <c r="G462" s="78">
        <v>0.22528583333333335</v>
      </c>
      <c r="H462" s="78" t="s">
        <v>1794</v>
      </c>
    </row>
    <row r="463" spans="2:8" x14ac:dyDescent="0.35">
      <c r="B463" s="78" t="s">
        <v>770</v>
      </c>
      <c r="C463" s="77" t="s">
        <v>24</v>
      </c>
      <c r="D463" s="77" t="s">
        <v>858</v>
      </c>
      <c r="E463" s="77" t="s">
        <v>858</v>
      </c>
      <c r="F463" s="78">
        <v>0.22528583333333335</v>
      </c>
      <c r="G463" s="78">
        <v>0.22528583333333335</v>
      </c>
      <c r="H463" s="78" t="s">
        <v>1794</v>
      </c>
    </row>
    <row r="464" spans="2:8" x14ac:dyDescent="0.35">
      <c r="B464" s="78" t="s">
        <v>770</v>
      </c>
      <c r="C464" s="77" t="s">
        <v>24</v>
      </c>
      <c r="D464" s="77" t="s">
        <v>859</v>
      </c>
      <c r="E464" s="77" t="s">
        <v>859</v>
      </c>
      <c r="F464" s="78">
        <v>0.22528583333333335</v>
      </c>
      <c r="G464" s="78">
        <v>0.22528583333333335</v>
      </c>
      <c r="H464" s="78" t="s">
        <v>1794</v>
      </c>
    </row>
    <row r="465" spans="2:8" x14ac:dyDescent="0.35">
      <c r="B465" s="78" t="s">
        <v>770</v>
      </c>
      <c r="C465" s="77" t="s">
        <v>24</v>
      </c>
      <c r="D465" s="77" t="s">
        <v>860</v>
      </c>
      <c r="E465" s="77" t="s">
        <v>860</v>
      </c>
      <c r="F465" s="78">
        <v>0.22528583333333335</v>
      </c>
      <c r="G465" s="78">
        <v>0.22528583333333335</v>
      </c>
      <c r="H465" s="78" t="s">
        <v>1794</v>
      </c>
    </row>
    <row r="466" spans="2:8" x14ac:dyDescent="0.35">
      <c r="B466" s="78" t="s">
        <v>765</v>
      </c>
      <c r="C466" s="77" t="s">
        <v>24</v>
      </c>
      <c r="D466" s="77" t="s">
        <v>861</v>
      </c>
      <c r="E466" s="77" t="s">
        <v>861</v>
      </c>
      <c r="F466" s="78">
        <v>0.27010083333333335</v>
      </c>
      <c r="G466" s="78">
        <v>0.27010083333333335</v>
      </c>
      <c r="H466" s="78" t="s">
        <v>1777</v>
      </c>
    </row>
    <row r="467" spans="2:8" x14ac:dyDescent="0.35">
      <c r="B467" s="78" t="s">
        <v>765</v>
      </c>
      <c r="C467" s="77" t="s">
        <v>24</v>
      </c>
      <c r="D467" s="77" t="s">
        <v>862</v>
      </c>
      <c r="E467" s="77" t="s">
        <v>862</v>
      </c>
      <c r="F467" s="78">
        <v>0.27010083333333335</v>
      </c>
      <c r="G467" s="78">
        <v>0.27010083333333335</v>
      </c>
      <c r="H467" s="78" t="s">
        <v>1777</v>
      </c>
    </row>
    <row r="468" spans="2:8" x14ac:dyDescent="0.35">
      <c r="B468" s="78" t="s">
        <v>765</v>
      </c>
      <c r="C468" s="77" t="s">
        <v>24</v>
      </c>
      <c r="D468" s="77" t="s">
        <v>863</v>
      </c>
      <c r="E468" s="77" t="s">
        <v>863</v>
      </c>
      <c r="F468" s="78">
        <v>0.27010083333333335</v>
      </c>
      <c r="G468" s="78">
        <v>0.27010083333333335</v>
      </c>
      <c r="H468" s="78" t="s">
        <v>1777</v>
      </c>
    </row>
    <row r="469" spans="2:8" x14ac:dyDescent="0.35">
      <c r="B469" s="78" t="s">
        <v>765</v>
      </c>
      <c r="C469" s="77" t="s">
        <v>24</v>
      </c>
      <c r="D469" s="77" t="s">
        <v>864</v>
      </c>
      <c r="E469" s="77" t="s">
        <v>864</v>
      </c>
      <c r="F469" s="78">
        <v>0.27010083333333335</v>
      </c>
      <c r="G469" s="78">
        <v>0.27010083333333335</v>
      </c>
      <c r="H469" s="78" t="s">
        <v>1777</v>
      </c>
    </row>
    <row r="470" spans="2:8" x14ac:dyDescent="0.35">
      <c r="B470" s="78" t="s">
        <v>765</v>
      </c>
      <c r="C470" s="77" t="s">
        <v>24</v>
      </c>
      <c r="D470" s="77" t="s">
        <v>865</v>
      </c>
      <c r="E470" s="77" t="s">
        <v>865</v>
      </c>
      <c r="F470" s="78">
        <v>0.27010083333333335</v>
      </c>
      <c r="G470" s="78">
        <v>0.27010083333333335</v>
      </c>
      <c r="H470" s="78" t="s">
        <v>1777</v>
      </c>
    </row>
    <row r="471" spans="2:8" x14ac:dyDescent="0.35">
      <c r="B471" s="78" t="s">
        <v>765</v>
      </c>
      <c r="C471" s="77" t="s">
        <v>24</v>
      </c>
      <c r="D471" s="77" t="s">
        <v>866</v>
      </c>
      <c r="E471" s="77" t="s">
        <v>867</v>
      </c>
      <c r="F471" s="78">
        <v>0.27010083333333335</v>
      </c>
      <c r="G471" s="78">
        <v>0.27010083333333335</v>
      </c>
      <c r="H471" s="78" t="s">
        <v>1777</v>
      </c>
    </row>
    <row r="472" spans="2:8" x14ac:dyDescent="0.35">
      <c r="B472" s="78" t="s">
        <v>765</v>
      </c>
      <c r="C472" s="77" t="s">
        <v>24</v>
      </c>
      <c r="D472" s="77" t="s">
        <v>868</v>
      </c>
      <c r="E472" s="77" t="s">
        <v>869</v>
      </c>
      <c r="F472" s="78">
        <v>0.27010083333333335</v>
      </c>
      <c r="G472" s="78">
        <v>0.27010083333333335</v>
      </c>
      <c r="H472" s="78" t="s">
        <v>1777</v>
      </c>
    </row>
    <row r="473" spans="2:8" x14ac:dyDescent="0.35">
      <c r="B473" s="78" t="s">
        <v>765</v>
      </c>
      <c r="C473" s="77" t="s">
        <v>24</v>
      </c>
      <c r="D473" s="77" t="s">
        <v>870</v>
      </c>
      <c r="E473" s="77" t="s">
        <v>871</v>
      </c>
      <c r="F473" s="78">
        <v>0.27010083333333335</v>
      </c>
      <c r="G473" s="78">
        <v>0.27010083333333335</v>
      </c>
      <c r="H473" s="78" t="s">
        <v>1777</v>
      </c>
    </row>
    <row r="474" spans="2:8" x14ac:dyDescent="0.35">
      <c r="B474" s="78" t="s">
        <v>765</v>
      </c>
      <c r="C474" s="77" t="s">
        <v>24</v>
      </c>
      <c r="D474" s="77" t="s">
        <v>872</v>
      </c>
      <c r="E474" s="77" t="s">
        <v>873</v>
      </c>
      <c r="F474" s="78">
        <v>0.27010083333333335</v>
      </c>
      <c r="G474" s="78">
        <v>0.27010083333333335</v>
      </c>
      <c r="H474" s="78" t="s">
        <v>1777</v>
      </c>
    </row>
    <row r="475" spans="2:8" x14ac:dyDescent="0.35">
      <c r="B475" s="78" t="s">
        <v>1815</v>
      </c>
      <c r="C475" s="77" t="s">
        <v>24</v>
      </c>
      <c r="D475" s="77" t="s">
        <v>874</v>
      </c>
      <c r="E475" s="77" t="s">
        <v>874</v>
      </c>
      <c r="F475" s="78">
        <v>1.2953933333333334</v>
      </c>
      <c r="G475" s="78">
        <v>1.2953933333333334</v>
      </c>
      <c r="H475" s="78" t="s">
        <v>1789</v>
      </c>
    </row>
    <row r="476" spans="2:8" x14ac:dyDescent="0.35">
      <c r="B476" s="78" t="s">
        <v>1808</v>
      </c>
      <c r="C476" s="77" t="s">
        <v>24</v>
      </c>
      <c r="D476" s="77" t="s">
        <v>875</v>
      </c>
      <c r="E476" s="77" t="s">
        <v>876</v>
      </c>
      <c r="F476" s="78">
        <v>0.90114333333333341</v>
      </c>
      <c r="G476" s="78">
        <v>0.90114333333333341</v>
      </c>
      <c r="H476" s="78" t="s">
        <v>1788</v>
      </c>
    </row>
    <row r="477" spans="2:8" x14ac:dyDescent="0.35">
      <c r="B477" s="78" t="s">
        <v>765</v>
      </c>
      <c r="C477" s="77" t="s">
        <v>24</v>
      </c>
      <c r="D477" s="77" t="s">
        <v>877</v>
      </c>
      <c r="E477" s="77" t="s">
        <v>878</v>
      </c>
      <c r="F477" s="78">
        <v>0.27010083333333335</v>
      </c>
      <c r="G477" s="78">
        <v>0.27010083333333335</v>
      </c>
      <c r="H477" s="78" t="s">
        <v>1777</v>
      </c>
    </row>
    <row r="478" spans="2:8" x14ac:dyDescent="0.35">
      <c r="B478" s="78" t="s">
        <v>765</v>
      </c>
      <c r="C478" s="77" t="s">
        <v>24</v>
      </c>
      <c r="D478" s="77" t="s">
        <v>879</v>
      </c>
      <c r="E478" s="77" t="s">
        <v>879</v>
      </c>
      <c r="F478" s="78">
        <v>0.27010083333333335</v>
      </c>
      <c r="G478" s="78">
        <v>0.27010083333333335</v>
      </c>
      <c r="H478" s="78" t="s">
        <v>1777</v>
      </c>
    </row>
    <row r="479" spans="2:8" x14ac:dyDescent="0.35">
      <c r="B479" s="78" t="s">
        <v>765</v>
      </c>
      <c r="C479" s="77" t="s">
        <v>24</v>
      </c>
      <c r="D479" s="77" t="s">
        <v>201</v>
      </c>
      <c r="E479" s="77" t="s">
        <v>202</v>
      </c>
      <c r="F479" s="78">
        <v>0.27010083333333335</v>
      </c>
      <c r="G479" s="78">
        <v>0.27010083333333335</v>
      </c>
      <c r="H479" s="78" t="s">
        <v>1777</v>
      </c>
    </row>
    <row r="480" spans="2:8" x14ac:dyDescent="0.35">
      <c r="B480" s="78" t="s">
        <v>765</v>
      </c>
      <c r="C480" s="77" t="s">
        <v>24</v>
      </c>
      <c r="D480" s="77" t="s">
        <v>880</v>
      </c>
      <c r="E480" s="77" t="s">
        <v>880</v>
      </c>
      <c r="F480" s="78">
        <v>0.27010083333333335</v>
      </c>
      <c r="G480" s="78">
        <v>0.27010083333333335</v>
      </c>
      <c r="H480" s="78" t="s">
        <v>1777</v>
      </c>
    </row>
    <row r="481" spans="2:8" x14ac:dyDescent="0.35">
      <c r="B481" s="78" t="s">
        <v>765</v>
      </c>
      <c r="C481" s="77" t="s">
        <v>24</v>
      </c>
      <c r="D481" s="77" t="s">
        <v>881</v>
      </c>
      <c r="E481" s="77" t="s">
        <v>881</v>
      </c>
      <c r="F481" s="78">
        <v>0.27010083333333335</v>
      </c>
      <c r="G481" s="78">
        <v>0.27010083333333335</v>
      </c>
      <c r="H481" s="78" t="s">
        <v>1777</v>
      </c>
    </row>
    <row r="482" spans="2:8" x14ac:dyDescent="0.35">
      <c r="B482" s="78" t="s">
        <v>765</v>
      </c>
      <c r="C482" s="77" t="s">
        <v>24</v>
      </c>
      <c r="D482" s="77" t="s">
        <v>882</v>
      </c>
      <c r="E482" s="77" t="s">
        <v>883</v>
      </c>
      <c r="F482" s="78">
        <v>0.27010083333333335</v>
      </c>
      <c r="G482" s="78">
        <v>0.27010083333333335</v>
      </c>
      <c r="H482" s="78" t="s">
        <v>1777</v>
      </c>
    </row>
    <row r="483" spans="2:8" x14ac:dyDescent="0.35">
      <c r="B483" s="78" t="s">
        <v>1817</v>
      </c>
      <c r="C483" s="77" t="s">
        <v>24</v>
      </c>
      <c r="D483" s="77" t="s">
        <v>884</v>
      </c>
      <c r="E483" s="77" t="s">
        <v>884</v>
      </c>
      <c r="F483" s="78">
        <v>1.8022866666666668</v>
      </c>
      <c r="G483" s="78">
        <v>1.8022866666666668</v>
      </c>
      <c r="H483" s="78" t="s">
        <v>1791</v>
      </c>
    </row>
    <row r="484" spans="2:8" x14ac:dyDescent="0.35">
      <c r="B484" s="78" t="s">
        <v>765</v>
      </c>
      <c r="C484" s="77" t="s">
        <v>24</v>
      </c>
      <c r="D484" s="77" t="s">
        <v>885</v>
      </c>
      <c r="E484" s="77" t="s">
        <v>886</v>
      </c>
      <c r="F484" s="78">
        <v>0.27010083333333335</v>
      </c>
      <c r="G484" s="78">
        <v>0.27010083333333335</v>
      </c>
      <c r="H484" s="78" t="s">
        <v>1777</v>
      </c>
    </row>
    <row r="485" spans="2:8" x14ac:dyDescent="0.35">
      <c r="B485" s="78" t="s">
        <v>765</v>
      </c>
      <c r="C485" s="77" t="s">
        <v>24</v>
      </c>
      <c r="D485" s="77" t="s">
        <v>887</v>
      </c>
      <c r="E485" s="77" t="s">
        <v>887</v>
      </c>
      <c r="F485" s="78">
        <v>0.27010083333333335</v>
      </c>
      <c r="G485" s="78">
        <v>0.27010083333333335</v>
      </c>
      <c r="H485" s="78" t="s">
        <v>1777</v>
      </c>
    </row>
    <row r="486" spans="2:8" x14ac:dyDescent="0.35">
      <c r="B486" s="78" t="s">
        <v>766</v>
      </c>
      <c r="C486" s="77" t="s">
        <v>24</v>
      </c>
      <c r="D486" s="77" t="s">
        <v>214</v>
      </c>
      <c r="E486" s="77" t="s">
        <v>215</v>
      </c>
      <c r="F486" s="78">
        <v>0.32097166666666671</v>
      </c>
      <c r="G486" s="78">
        <v>0.32097166666666671</v>
      </c>
      <c r="H486" s="78" t="s">
        <v>1778</v>
      </c>
    </row>
    <row r="487" spans="2:8" x14ac:dyDescent="0.35">
      <c r="B487" s="78" t="s">
        <v>766</v>
      </c>
      <c r="C487" s="77" t="s">
        <v>24</v>
      </c>
      <c r="D487" s="77" t="s">
        <v>888</v>
      </c>
      <c r="E487" s="77" t="s">
        <v>889</v>
      </c>
      <c r="F487" s="78">
        <v>0.32097166666666671</v>
      </c>
      <c r="G487" s="78">
        <v>0.32097166666666671</v>
      </c>
      <c r="H487" s="78" t="s">
        <v>1778</v>
      </c>
    </row>
    <row r="488" spans="2:8" x14ac:dyDescent="0.35">
      <c r="B488" s="78" t="s">
        <v>766</v>
      </c>
      <c r="C488" s="77" t="s">
        <v>24</v>
      </c>
      <c r="D488" s="77" t="s">
        <v>890</v>
      </c>
      <c r="E488" s="77" t="s">
        <v>891</v>
      </c>
      <c r="F488" s="78">
        <v>0.32097166666666671</v>
      </c>
      <c r="G488" s="78">
        <v>0.32097166666666671</v>
      </c>
      <c r="H488" s="78" t="s">
        <v>1778</v>
      </c>
    </row>
    <row r="489" spans="2:8" x14ac:dyDescent="0.35">
      <c r="B489" s="78" t="s">
        <v>766</v>
      </c>
      <c r="C489" s="77" t="s">
        <v>24</v>
      </c>
      <c r="D489" s="77" t="s">
        <v>892</v>
      </c>
      <c r="E489" s="77" t="s">
        <v>893</v>
      </c>
      <c r="F489" s="78">
        <v>0.32097166666666671</v>
      </c>
      <c r="G489" s="78">
        <v>0.32097166666666671</v>
      </c>
      <c r="H489" s="78" t="s">
        <v>1778</v>
      </c>
    </row>
    <row r="490" spans="2:8" x14ac:dyDescent="0.35">
      <c r="B490" s="78" t="s">
        <v>766</v>
      </c>
      <c r="C490" s="77" t="s">
        <v>24</v>
      </c>
      <c r="D490" s="77" t="s">
        <v>894</v>
      </c>
      <c r="E490" s="77" t="s">
        <v>895</v>
      </c>
      <c r="F490" s="78">
        <v>0.32097166666666671</v>
      </c>
      <c r="G490" s="78">
        <v>0.32097166666666671</v>
      </c>
      <c r="H490" s="78" t="s">
        <v>1778</v>
      </c>
    </row>
    <row r="491" spans="2:8" x14ac:dyDescent="0.35">
      <c r="B491" s="78" t="s">
        <v>766</v>
      </c>
      <c r="C491" s="77" t="s">
        <v>24</v>
      </c>
      <c r="D491" s="77" t="s">
        <v>896</v>
      </c>
      <c r="E491" s="77" t="s">
        <v>897</v>
      </c>
      <c r="F491" s="78">
        <v>0.32097166666666671</v>
      </c>
      <c r="G491" s="78">
        <v>0.32097166666666671</v>
      </c>
      <c r="H491" s="78" t="s">
        <v>1778</v>
      </c>
    </row>
    <row r="492" spans="2:8" x14ac:dyDescent="0.35">
      <c r="B492" s="78" t="s">
        <v>766</v>
      </c>
      <c r="C492" s="77" t="s">
        <v>24</v>
      </c>
      <c r="D492" s="77" t="s">
        <v>898</v>
      </c>
      <c r="E492" s="77" t="s">
        <v>899</v>
      </c>
      <c r="F492" s="78">
        <v>0.32097166666666671</v>
      </c>
      <c r="G492" s="78">
        <v>0.32097166666666671</v>
      </c>
      <c r="H492" s="78" t="s">
        <v>1778</v>
      </c>
    </row>
    <row r="493" spans="2:8" x14ac:dyDescent="0.35">
      <c r="B493" s="78" t="s">
        <v>766</v>
      </c>
      <c r="C493" s="77" t="s">
        <v>24</v>
      </c>
      <c r="D493" s="77" t="s">
        <v>900</v>
      </c>
      <c r="E493" s="77" t="s">
        <v>901</v>
      </c>
      <c r="F493" s="78">
        <v>0.32097166666666671</v>
      </c>
      <c r="G493" s="78">
        <v>0.32097166666666671</v>
      </c>
      <c r="H493" s="78" t="s">
        <v>1778</v>
      </c>
    </row>
    <row r="494" spans="2:8" x14ac:dyDescent="0.35">
      <c r="B494" s="78" t="s">
        <v>766</v>
      </c>
      <c r="C494" s="77" t="s">
        <v>24</v>
      </c>
      <c r="D494" s="77" t="s">
        <v>217</v>
      </c>
      <c r="E494" s="77" t="s">
        <v>217</v>
      </c>
      <c r="F494" s="78">
        <v>0.32097166666666671</v>
      </c>
      <c r="G494" s="78">
        <v>0.32097166666666671</v>
      </c>
      <c r="H494" s="78" t="s">
        <v>1778</v>
      </c>
    </row>
    <row r="495" spans="2:8" x14ac:dyDescent="0.35">
      <c r="B495" s="78" t="s">
        <v>766</v>
      </c>
      <c r="C495" s="77" t="s">
        <v>24</v>
      </c>
      <c r="D495" s="77" t="s">
        <v>902</v>
      </c>
      <c r="E495" s="77" t="s">
        <v>902</v>
      </c>
      <c r="F495" s="78">
        <v>0.32097166666666671</v>
      </c>
      <c r="G495" s="78">
        <v>0.32097166666666671</v>
      </c>
      <c r="H495" s="78" t="s">
        <v>1778</v>
      </c>
    </row>
    <row r="496" spans="2:8" x14ac:dyDescent="0.35">
      <c r="B496" s="78" t="s">
        <v>766</v>
      </c>
      <c r="C496" s="77" t="s">
        <v>24</v>
      </c>
      <c r="D496" s="77" t="s">
        <v>903</v>
      </c>
      <c r="E496" s="77" t="s">
        <v>903</v>
      </c>
      <c r="F496" s="78">
        <v>0.32097166666666671</v>
      </c>
      <c r="G496" s="78">
        <v>0.32097166666666671</v>
      </c>
      <c r="H496" s="78" t="s">
        <v>1778</v>
      </c>
    </row>
    <row r="497" spans="2:8" x14ac:dyDescent="0.35">
      <c r="B497" s="78" t="s">
        <v>766</v>
      </c>
      <c r="C497" s="77" t="s">
        <v>24</v>
      </c>
      <c r="D497" s="77" t="s">
        <v>904</v>
      </c>
      <c r="E497" s="77" t="s">
        <v>905</v>
      </c>
      <c r="F497" s="78">
        <v>0.32097166666666671</v>
      </c>
      <c r="G497" s="78">
        <v>0.32097166666666671</v>
      </c>
      <c r="H497" s="78" t="s">
        <v>1778</v>
      </c>
    </row>
    <row r="498" spans="2:8" x14ac:dyDescent="0.35">
      <c r="B498" s="78" t="s">
        <v>766</v>
      </c>
      <c r="C498" s="77" t="s">
        <v>24</v>
      </c>
      <c r="D498" s="77" t="s">
        <v>906</v>
      </c>
      <c r="E498" s="77" t="s">
        <v>907</v>
      </c>
      <c r="F498" s="78">
        <v>0.32097166666666671</v>
      </c>
      <c r="G498" s="78">
        <v>0.32097166666666671</v>
      </c>
      <c r="H498" s="78" t="s">
        <v>1778</v>
      </c>
    </row>
    <row r="499" spans="2:8" x14ac:dyDescent="0.35">
      <c r="B499" s="78" t="s">
        <v>766</v>
      </c>
      <c r="C499" s="77" t="s">
        <v>24</v>
      </c>
      <c r="D499" s="77" t="s">
        <v>908</v>
      </c>
      <c r="E499" s="77" t="s">
        <v>908</v>
      </c>
      <c r="F499" s="78">
        <v>0.32097166666666671</v>
      </c>
      <c r="G499" s="78">
        <v>0.32097166666666671</v>
      </c>
      <c r="H499" s="78" t="s">
        <v>1778</v>
      </c>
    </row>
    <row r="500" spans="2:8" x14ac:dyDescent="0.35">
      <c r="B500" s="78" t="s">
        <v>766</v>
      </c>
      <c r="C500" s="77" t="s">
        <v>24</v>
      </c>
      <c r="D500" s="77" t="s">
        <v>909</v>
      </c>
      <c r="E500" s="77" t="s">
        <v>909</v>
      </c>
      <c r="F500" s="78">
        <v>0.32097166666666671</v>
      </c>
      <c r="G500" s="78">
        <v>0.32097166666666671</v>
      </c>
      <c r="H500" s="78" t="s">
        <v>1778</v>
      </c>
    </row>
    <row r="501" spans="2:8" x14ac:dyDescent="0.35">
      <c r="B501" s="78" t="s">
        <v>766</v>
      </c>
      <c r="C501" s="77" t="s">
        <v>24</v>
      </c>
      <c r="D501" s="77" t="s">
        <v>910</v>
      </c>
      <c r="E501" s="77" t="s">
        <v>910</v>
      </c>
      <c r="F501" s="78">
        <v>0.32097166666666671</v>
      </c>
      <c r="G501" s="78">
        <v>0.32097166666666671</v>
      </c>
      <c r="H501" s="78" t="s">
        <v>1778</v>
      </c>
    </row>
    <row r="502" spans="2:8" x14ac:dyDescent="0.35">
      <c r="B502" s="78" t="s">
        <v>766</v>
      </c>
      <c r="C502" s="77" t="s">
        <v>24</v>
      </c>
      <c r="D502" s="77" t="s">
        <v>911</v>
      </c>
      <c r="E502" s="77" t="s">
        <v>911</v>
      </c>
      <c r="F502" s="78">
        <v>0.32097166666666671</v>
      </c>
      <c r="G502" s="78">
        <v>0.32097166666666671</v>
      </c>
      <c r="H502" s="78" t="s">
        <v>1778</v>
      </c>
    </row>
    <row r="503" spans="2:8" x14ac:dyDescent="0.35">
      <c r="B503" s="78" t="s">
        <v>766</v>
      </c>
      <c r="C503" s="77" t="s">
        <v>24</v>
      </c>
      <c r="D503" s="77" t="s">
        <v>912</v>
      </c>
      <c r="E503" s="77" t="s">
        <v>912</v>
      </c>
      <c r="F503" s="78">
        <v>0.32097166666666671</v>
      </c>
      <c r="G503" s="78">
        <v>0.32097166666666671</v>
      </c>
      <c r="H503" s="78" t="s">
        <v>1778</v>
      </c>
    </row>
    <row r="504" spans="2:8" x14ac:dyDescent="0.35">
      <c r="B504" s="78" t="s">
        <v>766</v>
      </c>
      <c r="C504" s="77" t="s">
        <v>24</v>
      </c>
      <c r="D504" s="77" t="s">
        <v>913</v>
      </c>
      <c r="E504" s="77" t="s">
        <v>913</v>
      </c>
      <c r="F504" s="78">
        <v>0.32097166666666671</v>
      </c>
      <c r="G504" s="78">
        <v>0.32097166666666671</v>
      </c>
      <c r="H504" s="78" t="s">
        <v>1778</v>
      </c>
    </row>
    <row r="505" spans="2:8" x14ac:dyDescent="0.35">
      <c r="B505" s="78" t="s">
        <v>767</v>
      </c>
      <c r="C505" s="77" t="s">
        <v>24</v>
      </c>
      <c r="D505" s="77" t="s">
        <v>914</v>
      </c>
      <c r="E505" s="77" t="s">
        <v>915</v>
      </c>
      <c r="F505" s="78">
        <v>0.37487083333333332</v>
      </c>
      <c r="G505" s="78">
        <v>0.37487083333333332</v>
      </c>
      <c r="H505" s="78" t="s">
        <v>1779</v>
      </c>
    </row>
    <row r="506" spans="2:8" x14ac:dyDescent="0.35">
      <c r="B506" s="78" t="s">
        <v>767</v>
      </c>
      <c r="C506" s="77" t="s">
        <v>24</v>
      </c>
      <c r="D506" s="77" t="s">
        <v>916</v>
      </c>
      <c r="E506" s="77" t="s">
        <v>917</v>
      </c>
      <c r="F506" s="78">
        <v>0.37487083333333332</v>
      </c>
      <c r="G506" s="78">
        <v>0.37487083333333332</v>
      </c>
      <c r="H506" s="78" t="s">
        <v>1779</v>
      </c>
    </row>
    <row r="507" spans="2:8" x14ac:dyDescent="0.35">
      <c r="B507" s="78" t="s">
        <v>767</v>
      </c>
      <c r="C507" s="77" t="s">
        <v>24</v>
      </c>
      <c r="D507" s="77" t="s">
        <v>918</v>
      </c>
      <c r="E507" s="77" t="s">
        <v>918</v>
      </c>
      <c r="F507" s="78">
        <v>0.37487083333333332</v>
      </c>
      <c r="G507" s="78">
        <v>0.37487083333333332</v>
      </c>
      <c r="H507" s="78" t="s">
        <v>1779</v>
      </c>
    </row>
    <row r="508" spans="2:8" x14ac:dyDescent="0.35">
      <c r="B508" s="78" t="s">
        <v>767</v>
      </c>
      <c r="C508" s="77" t="s">
        <v>24</v>
      </c>
      <c r="D508" s="77" t="s">
        <v>229</v>
      </c>
      <c r="E508" s="77" t="s">
        <v>230</v>
      </c>
      <c r="F508" s="78">
        <v>0.37487083333333332</v>
      </c>
      <c r="G508" s="78">
        <v>0.37487083333333332</v>
      </c>
      <c r="H508" s="78" t="s">
        <v>1779</v>
      </c>
    </row>
    <row r="509" spans="2:8" x14ac:dyDescent="0.35">
      <c r="B509" s="78" t="s">
        <v>767</v>
      </c>
      <c r="C509" s="77" t="s">
        <v>24</v>
      </c>
      <c r="D509" s="77" t="s">
        <v>231</v>
      </c>
      <c r="E509" s="77" t="s">
        <v>231</v>
      </c>
      <c r="F509" s="78">
        <v>0.37487083333333332</v>
      </c>
      <c r="G509" s="78">
        <v>0.37487083333333332</v>
      </c>
      <c r="H509" s="78" t="s">
        <v>1779</v>
      </c>
    </row>
    <row r="510" spans="2:8" x14ac:dyDescent="0.35">
      <c r="B510" s="78" t="s">
        <v>767</v>
      </c>
      <c r="C510" s="77" t="s">
        <v>24</v>
      </c>
      <c r="D510" s="77" t="s">
        <v>919</v>
      </c>
      <c r="E510" s="77" t="s">
        <v>919</v>
      </c>
      <c r="F510" s="78">
        <v>0.37487083333333332</v>
      </c>
      <c r="G510" s="78">
        <v>0.37487083333333332</v>
      </c>
      <c r="H510" s="78" t="s">
        <v>1779</v>
      </c>
    </row>
    <row r="511" spans="2:8" x14ac:dyDescent="0.35">
      <c r="B511" s="78" t="s">
        <v>767</v>
      </c>
      <c r="C511" s="77" t="s">
        <v>24</v>
      </c>
      <c r="D511" s="77" t="s">
        <v>920</v>
      </c>
      <c r="E511" s="77" t="s">
        <v>920</v>
      </c>
      <c r="F511" s="78">
        <v>0.37487083333333332</v>
      </c>
      <c r="G511" s="78">
        <v>0.37487083333333332</v>
      </c>
      <c r="H511" s="78" t="s">
        <v>1779</v>
      </c>
    </row>
    <row r="512" spans="2:8" x14ac:dyDescent="0.35">
      <c r="B512" s="78" t="s">
        <v>767</v>
      </c>
      <c r="C512" s="77" t="s">
        <v>24</v>
      </c>
      <c r="D512" s="77" t="s">
        <v>921</v>
      </c>
      <c r="E512" s="77" t="s">
        <v>922</v>
      </c>
      <c r="F512" s="78">
        <v>0.37487083333333332</v>
      </c>
      <c r="G512" s="78">
        <v>0.37487083333333332</v>
      </c>
      <c r="H512" s="78" t="s">
        <v>1779</v>
      </c>
    </row>
    <row r="513" spans="2:8" x14ac:dyDescent="0.35">
      <c r="B513" s="78" t="s">
        <v>767</v>
      </c>
      <c r="C513" s="77" t="s">
        <v>24</v>
      </c>
      <c r="D513" s="77" t="s">
        <v>923</v>
      </c>
      <c r="E513" s="77" t="s">
        <v>924</v>
      </c>
      <c r="F513" s="78">
        <v>0.37487083333333332</v>
      </c>
      <c r="G513" s="78">
        <v>0.37487083333333332</v>
      </c>
      <c r="H513" s="78" t="s">
        <v>1779</v>
      </c>
    </row>
    <row r="514" spans="2:8" x14ac:dyDescent="0.35">
      <c r="B514" s="78" t="s">
        <v>767</v>
      </c>
      <c r="C514" s="77" t="s">
        <v>24</v>
      </c>
      <c r="D514" s="77" t="s">
        <v>925</v>
      </c>
      <c r="E514" s="77" t="s">
        <v>926</v>
      </c>
      <c r="F514" s="78">
        <v>0.37487083333333332</v>
      </c>
      <c r="G514" s="78">
        <v>0.37487083333333332</v>
      </c>
      <c r="H514" s="78" t="s">
        <v>1779</v>
      </c>
    </row>
    <row r="515" spans="2:8" x14ac:dyDescent="0.35">
      <c r="B515" s="78" t="s">
        <v>767</v>
      </c>
      <c r="C515" s="77" t="s">
        <v>24</v>
      </c>
      <c r="D515" s="77" t="s">
        <v>927</v>
      </c>
      <c r="E515" s="77" t="s">
        <v>928</v>
      </c>
      <c r="F515" s="78">
        <v>0.37487083333333332</v>
      </c>
      <c r="G515" s="78">
        <v>0.37487083333333332</v>
      </c>
      <c r="H515" s="78" t="s">
        <v>1779</v>
      </c>
    </row>
    <row r="516" spans="2:8" x14ac:dyDescent="0.35">
      <c r="B516" s="78" t="s">
        <v>767</v>
      </c>
      <c r="C516" s="77" t="s">
        <v>24</v>
      </c>
      <c r="D516" s="77" t="s">
        <v>929</v>
      </c>
      <c r="E516" s="77" t="s">
        <v>930</v>
      </c>
      <c r="F516" s="78">
        <v>0.37487083333333332</v>
      </c>
      <c r="G516" s="78">
        <v>0.37487083333333332</v>
      </c>
      <c r="H516" s="78" t="s">
        <v>1779</v>
      </c>
    </row>
    <row r="517" spans="2:8" x14ac:dyDescent="0.35">
      <c r="B517" s="78" t="s">
        <v>767</v>
      </c>
      <c r="C517" s="77" t="s">
        <v>24</v>
      </c>
      <c r="D517" s="77" t="s">
        <v>931</v>
      </c>
      <c r="E517" s="77" t="s">
        <v>931</v>
      </c>
      <c r="F517" s="78">
        <v>0.37487083333333332</v>
      </c>
      <c r="G517" s="78">
        <v>0.37487083333333332</v>
      </c>
      <c r="H517" s="78" t="s">
        <v>1779</v>
      </c>
    </row>
    <row r="518" spans="2:8" x14ac:dyDescent="0.35">
      <c r="B518" s="78" t="s">
        <v>767</v>
      </c>
      <c r="C518" s="77" t="s">
        <v>24</v>
      </c>
      <c r="D518" s="77" t="s">
        <v>932</v>
      </c>
      <c r="E518" s="77" t="s">
        <v>932</v>
      </c>
      <c r="F518" s="78">
        <v>0.37487083333333332</v>
      </c>
      <c r="G518" s="78">
        <v>0.37487083333333332</v>
      </c>
      <c r="H518" s="78" t="s">
        <v>1779</v>
      </c>
    </row>
    <row r="519" spans="2:8" x14ac:dyDescent="0.35">
      <c r="B519" s="78" t="s">
        <v>767</v>
      </c>
      <c r="C519" s="77" t="s">
        <v>24</v>
      </c>
      <c r="D519" s="77" t="s">
        <v>933</v>
      </c>
      <c r="E519" s="77" t="s">
        <v>933</v>
      </c>
      <c r="F519" s="78">
        <v>0.37487083333333332</v>
      </c>
      <c r="G519" s="78">
        <v>0.37487083333333332</v>
      </c>
      <c r="H519" s="78" t="s">
        <v>1779</v>
      </c>
    </row>
    <row r="520" spans="2:8" x14ac:dyDescent="0.35">
      <c r="B520" s="78" t="s">
        <v>767</v>
      </c>
      <c r="C520" s="77" t="s">
        <v>24</v>
      </c>
      <c r="D520" s="77" t="s">
        <v>934</v>
      </c>
      <c r="E520" s="77" t="s">
        <v>934</v>
      </c>
      <c r="F520" s="78">
        <v>0.37487083333333332</v>
      </c>
      <c r="G520" s="78">
        <v>0.37487083333333332</v>
      </c>
      <c r="H520" s="78" t="s">
        <v>1779</v>
      </c>
    </row>
    <row r="521" spans="2:8" x14ac:dyDescent="0.35">
      <c r="B521" s="78" t="s">
        <v>767</v>
      </c>
      <c r="C521" s="77" t="s">
        <v>24</v>
      </c>
      <c r="D521" s="77" t="s">
        <v>935</v>
      </c>
      <c r="E521" s="77" t="s">
        <v>935</v>
      </c>
      <c r="F521" s="78">
        <v>0.37487083333333332</v>
      </c>
      <c r="G521" s="78">
        <v>0.37487083333333332</v>
      </c>
      <c r="H521" s="78" t="s">
        <v>1779</v>
      </c>
    </row>
    <row r="522" spans="2:8" x14ac:dyDescent="0.35">
      <c r="B522" s="78" t="s">
        <v>767</v>
      </c>
      <c r="C522" s="77" t="s">
        <v>24</v>
      </c>
      <c r="D522" s="77" t="s">
        <v>936</v>
      </c>
      <c r="E522" s="77" t="s">
        <v>936</v>
      </c>
      <c r="F522" s="78">
        <v>0.37487083333333332</v>
      </c>
      <c r="G522" s="78">
        <v>0.37487083333333332</v>
      </c>
      <c r="H522" s="78" t="s">
        <v>1779</v>
      </c>
    </row>
    <row r="523" spans="2:8" x14ac:dyDescent="0.35">
      <c r="B523" s="78" t="s">
        <v>767</v>
      </c>
      <c r="C523" s="77" t="s">
        <v>24</v>
      </c>
      <c r="D523" s="77" t="s">
        <v>937</v>
      </c>
      <c r="E523" s="77" t="s">
        <v>937</v>
      </c>
      <c r="F523" s="78">
        <v>0.37487083333333332</v>
      </c>
      <c r="G523" s="78">
        <v>0.37487083333333332</v>
      </c>
      <c r="H523" s="78" t="s">
        <v>1779</v>
      </c>
    </row>
    <row r="524" spans="2:8" x14ac:dyDescent="0.35">
      <c r="B524" s="78" t="s">
        <v>767</v>
      </c>
      <c r="C524" s="77" t="s">
        <v>24</v>
      </c>
      <c r="D524" s="77" t="s">
        <v>938</v>
      </c>
      <c r="E524" s="77" t="s">
        <v>938</v>
      </c>
      <c r="F524" s="78">
        <v>0.37487083333333332</v>
      </c>
      <c r="G524" s="78">
        <v>0.37487083333333332</v>
      </c>
      <c r="H524" s="78" t="s">
        <v>1779</v>
      </c>
    </row>
    <row r="525" spans="2:8" x14ac:dyDescent="0.35">
      <c r="B525" s="78" t="s">
        <v>767</v>
      </c>
      <c r="C525" s="77" t="s">
        <v>24</v>
      </c>
      <c r="D525" s="77" t="s">
        <v>939</v>
      </c>
      <c r="E525" s="77" t="s">
        <v>939</v>
      </c>
      <c r="F525" s="78">
        <v>0.37487083333333332</v>
      </c>
      <c r="G525" s="78">
        <v>0.37487083333333332</v>
      </c>
      <c r="H525" s="78" t="s">
        <v>1779</v>
      </c>
    </row>
    <row r="526" spans="2:8" x14ac:dyDescent="0.35">
      <c r="B526" s="78" t="s">
        <v>767</v>
      </c>
      <c r="C526" s="77" t="s">
        <v>24</v>
      </c>
      <c r="D526" s="77" t="s">
        <v>940</v>
      </c>
      <c r="E526" s="77" t="s">
        <v>940</v>
      </c>
      <c r="F526" s="78">
        <v>0.37487083333333332</v>
      </c>
      <c r="G526" s="78">
        <v>0.37487083333333332</v>
      </c>
      <c r="H526" s="78" t="s">
        <v>1779</v>
      </c>
    </row>
    <row r="527" spans="2:8" x14ac:dyDescent="0.35">
      <c r="B527" s="78" t="s">
        <v>767</v>
      </c>
      <c r="C527" s="77" t="s">
        <v>24</v>
      </c>
      <c r="D527" s="77" t="s">
        <v>941</v>
      </c>
      <c r="E527" s="77" t="s">
        <v>941</v>
      </c>
      <c r="F527" s="78">
        <v>0.37487083333333332</v>
      </c>
      <c r="G527" s="78">
        <v>0.37487083333333332</v>
      </c>
      <c r="H527" s="78" t="s">
        <v>1779</v>
      </c>
    </row>
    <row r="528" spans="2:8" x14ac:dyDescent="0.35">
      <c r="B528" s="78" t="s">
        <v>767</v>
      </c>
      <c r="C528" s="77" t="s">
        <v>24</v>
      </c>
      <c r="D528" s="77" t="s">
        <v>942</v>
      </c>
      <c r="E528" s="77" t="s">
        <v>943</v>
      </c>
      <c r="F528" s="78">
        <v>0.37487083333333332</v>
      </c>
      <c r="G528" s="78">
        <v>0.37487083333333332</v>
      </c>
      <c r="H528" s="78" t="s">
        <v>1779</v>
      </c>
    </row>
    <row r="529" spans="2:8" x14ac:dyDescent="0.35">
      <c r="B529" s="78" t="s">
        <v>767</v>
      </c>
      <c r="C529" s="77" t="s">
        <v>24</v>
      </c>
      <c r="D529" s="77" t="s">
        <v>944</v>
      </c>
      <c r="E529" s="77" t="s">
        <v>944</v>
      </c>
      <c r="F529" s="78">
        <v>0.37487083333333332</v>
      </c>
      <c r="G529" s="78">
        <v>0.37487083333333332</v>
      </c>
      <c r="H529" s="78" t="s">
        <v>1779</v>
      </c>
    </row>
    <row r="530" spans="2:8" x14ac:dyDescent="0.35">
      <c r="B530" s="78" t="s">
        <v>767</v>
      </c>
      <c r="C530" s="77" t="s">
        <v>24</v>
      </c>
      <c r="D530" s="77" t="s">
        <v>945</v>
      </c>
      <c r="E530" s="77" t="s">
        <v>945</v>
      </c>
      <c r="F530" s="78">
        <v>0.37487083333333332</v>
      </c>
      <c r="G530" s="78">
        <v>0.37487083333333332</v>
      </c>
      <c r="H530" s="78" t="s">
        <v>1779</v>
      </c>
    </row>
    <row r="531" spans="2:8" x14ac:dyDescent="0.35">
      <c r="B531" s="78" t="s">
        <v>767</v>
      </c>
      <c r="C531" s="77" t="s">
        <v>24</v>
      </c>
      <c r="D531" s="77" t="s">
        <v>946</v>
      </c>
      <c r="E531" s="77" t="s">
        <v>946</v>
      </c>
      <c r="F531" s="78">
        <v>0.37487083333333332</v>
      </c>
      <c r="G531" s="78">
        <v>0.37487083333333332</v>
      </c>
      <c r="H531" s="78" t="s">
        <v>1779</v>
      </c>
    </row>
    <row r="532" spans="2:8" x14ac:dyDescent="0.35">
      <c r="B532" s="78" t="s">
        <v>767</v>
      </c>
      <c r="C532" s="77" t="s">
        <v>24</v>
      </c>
      <c r="D532" s="77" t="s">
        <v>947</v>
      </c>
      <c r="E532" s="77" t="s">
        <v>947</v>
      </c>
      <c r="F532" s="78">
        <v>0.37487083333333332</v>
      </c>
      <c r="G532" s="78">
        <v>0.37487083333333332</v>
      </c>
      <c r="H532" s="78" t="s">
        <v>1779</v>
      </c>
    </row>
    <row r="533" spans="2:8" x14ac:dyDescent="0.35">
      <c r="B533" s="78" t="s">
        <v>767</v>
      </c>
      <c r="C533" s="77" t="s">
        <v>24</v>
      </c>
      <c r="D533" s="77" t="s">
        <v>948</v>
      </c>
      <c r="E533" s="77" t="s">
        <v>948</v>
      </c>
      <c r="F533" s="78">
        <v>0.37487083333333332</v>
      </c>
      <c r="G533" s="78">
        <v>0.37487083333333332</v>
      </c>
      <c r="H533" s="78" t="s">
        <v>1779</v>
      </c>
    </row>
    <row r="534" spans="2:8" x14ac:dyDescent="0.35">
      <c r="B534" s="78" t="s">
        <v>767</v>
      </c>
      <c r="C534" s="77" t="s">
        <v>24</v>
      </c>
      <c r="D534" s="77" t="s">
        <v>949</v>
      </c>
      <c r="E534" s="77" t="s">
        <v>949</v>
      </c>
      <c r="F534" s="78">
        <v>0.37487083333333332</v>
      </c>
      <c r="G534" s="78">
        <v>0.37487083333333332</v>
      </c>
      <c r="H534" s="78" t="s">
        <v>1779</v>
      </c>
    </row>
    <row r="535" spans="2:8" x14ac:dyDescent="0.35">
      <c r="B535" s="78" t="s">
        <v>767</v>
      </c>
      <c r="C535" s="77" t="s">
        <v>24</v>
      </c>
      <c r="D535" s="77" t="s">
        <v>950</v>
      </c>
      <c r="E535" s="77" t="s">
        <v>950</v>
      </c>
      <c r="F535" s="78">
        <v>0.37487083333333332</v>
      </c>
      <c r="G535" s="78">
        <v>0.37487083333333332</v>
      </c>
      <c r="H535" s="78" t="s">
        <v>1779</v>
      </c>
    </row>
    <row r="536" spans="2:8" x14ac:dyDescent="0.35">
      <c r="B536" s="78" t="s">
        <v>1802</v>
      </c>
      <c r="C536" s="77" t="s">
        <v>24</v>
      </c>
      <c r="D536" s="77" t="s">
        <v>951</v>
      </c>
      <c r="E536" s="77" t="s">
        <v>952</v>
      </c>
      <c r="F536" s="78">
        <v>0.43906499999999998</v>
      </c>
      <c r="G536" s="78">
        <v>0.43906499999999998</v>
      </c>
      <c r="H536" s="78" t="s">
        <v>1780</v>
      </c>
    </row>
    <row r="537" spans="2:8" x14ac:dyDescent="0.35">
      <c r="B537" s="78" t="s">
        <v>1802</v>
      </c>
      <c r="C537" s="77" t="s">
        <v>24</v>
      </c>
      <c r="D537" s="77" t="s">
        <v>953</v>
      </c>
      <c r="E537" s="77" t="s">
        <v>954</v>
      </c>
      <c r="F537" s="78">
        <v>0.43906499999999998</v>
      </c>
      <c r="G537" s="78">
        <v>0.43906499999999998</v>
      </c>
      <c r="H537" s="78" t="s">
        <v>1780</v>
      </c>
    </row>
    <row r="538" spans="2:8" x14ac:dyDescent="0.35">
      <c r="B538" s="78" t="s">
        <v>1802</v>
      </c>
      <c r="C538" s="77" t="s">
        <v>24</v>
      </c>
      <c r="D538" s="77" t="s">
        <v>955</v>
      </c>
      <c r="E538" s="77" t="s">
        <v>956</v>
      </c>
      <c r="F538" s="78">
        <v>0.43906499999999998</v>
      </c>
      <c r="G538" s="78">
        <v>0.43906499999999998</v>
      </c>
      <c r="H538" s="78" t="s">
        <v>1780</v>
      </c>
    </row>
    <row r="539" spans="2:8" x14ac:dyDescent="0.35">
      <c r="B539" s="78" t="s">
        <v>1802</v>
      </c>
      <c r="C539" s="77" t="s">
        <v>24</v>
      </c>
      <c r="D539" s="77" t="s">
        <v>957</v>
      </c>
      <c r="E539" s="77" t="s">
        <v>958</v>
      </c>
      <c r="F539" s="78">
        <v>0.43906499999999998</v>
      </c>
      <c r="G539" s="78">
        <v>0.43906499999999998</v>
      </c>
      <c r="H539" s="78" t="s">
        <v>1780</v>
      </c>
    </row>
    <row r="540" spans="2:8" x14ac:dyDescent="0.35">
      <c r="B540" s="78" t="s">
        <v>1802</v>
      </c>
      <c r="C540" s="77" t="s">
        <v>24</v>
      </c>
      <c r="D540" s="77" t="s">
        <v>959</v>
      </c>
      <c r="E540" s="77" t="s">
        <v>959</v>
      </c>
      <c r="F540" s="78">
        <v>0.43906499999999998</v>
      </c>
      <c r="G540" s="78">
        <v>0.43906499999999998</v>
      </c>
      <c r="H540" s="78" t="s">
        <v>1780</v>
      </c>
    </row>
    <row r="541" spans="2:8" x14ac:dyDescent="0.35">
      <c r="B541" s="78" t="s">
        <v>1802</v>
      </c>
      <c r="C541" s="77" t="s">
        <v>24</v>
      </c>
      <c r="D541" s="77" t="s">
        <v>960</v>
      </c>
      <c r="E541" s="77" t="s">
        <v>960</v>
      </c>
      <c r="F541" s="78">
        <v>0.43906499999999998</v>
      </c>
      <c r="G541" s="78">
        <v>0.43906499999999998</v>
      </c>
      <c r="H541" s="78" t="s">
        <v>1780</v>
      </c>
    </row>
    <row r="542" spans="2:8" x14ac:dyDescent="0.35">
      <c r="B542" s="78" t="s">
        <v>1802</v>
      </c>
      <c r="C542" s="77" t="s">
        <v>24</v>
      </c>
      <c r="D542" s="77" t="s">
        <v>961</v>
      </c>
      <c r="E542" s="77" t="s">
        <v>962</v>
      </c>
      <c r="F542" s="78">
        <v>0.43906499999999998</v>
      </c>
      <c r="G542" s="78">
        <v>0.43906499999999998</v>
      </c>
      <c r="H542" s="78" t="s">
        <v>1780</v>
      </c>
    </row>
    <row r="543" spans="2:8" x14ac:dyDescent="0.35">
      <c r="B543" s="78" t="s">
        <v>1802</v>
      </c>
      <c r="C543" s="77" t="s">
        <v>24</v>
      </c>
      <c r="D543" s="77" t="s">
        <v>963</v>
      </c>
      <c r="E543" s="77" t="s">
        <v>963</v>
      </c>
      <c r="F543" s="78">
        <v>0.43906499999999998</v>
      </c>
      <c r="G543" s="78">
        <v>0.43906499999999998</v>
      </c>
      <c r="H543" s="78" t="s">
        <v>1780</v>
      </c>
    </row>
    <row r="544" spans="2:8" x14ac:dyDescent="0.35">
      <c r="B544" s="78" t="s">
        <v>1802</v>
      </c>
      <c r="C544" s="77" t="s">
        <v>24</v>
      </c>
      <c r="D544" s="77" t="s">
        <v>964</v>
      </c>
      <c r="E544" s="77" t="s">
        <v>964</v>
      </c>
      <c r="F544" s="78">
        <v>0.43906499999999998</v>
      </c>
      <c r="G544" s="78">
        <v>0.43906499999999998</v>
      </c>
      <c r="H544" s="78" t="s">
        <v>1780</v>
      </c>
    </row>
    <row r="545" spans="2:8" x14ac:dyDescent="0.35">
      <c r="B545" s="78" t="s">
        <v>1802</v>
      </c>
      <c r="C545" s="77" t="s">
        <v>24</v>
      </c>
      <c r="D545" s="77" t="s">
        <v>965</v>
      </c>
      <c r="E545" s="77" t="s">
        <v>965</v>
      </c>
      <c r="F545" s="78">
        <v>0.43906499999999998</v>
      </c>
      <c r="G545" s="78">
        <v>0.43906499999999998</v>
      </c>
      <c r="H545" s="78" t="s">
        <v>1780</v>
      </c>
    </row>
    <row r="546" spans="2:8" x14ac:dyDescent="0.35">
      <c r="B546" s="78" t="s">
        <v>1802</v>
      </c>
      <c r="C546" s="77" t="s">
        <v>24</v>
      </c>
      <c r="D546" s="77" t="s">
        <v>966</v>
      </c>
      <c r="E546" s="77" t="s">
        <v>966</v>
      </c>
      <c r="F546" s="78">
        <v>0.43906499999999998</v>
      </c>
      <c r="G546" s="78">
        <v>0.43906499999999998</v>
      </c>
      <c r="H546" s="78" t="s">
        <v>1780</v>
      </c>
    </row>
    <row r="547" spans="2:8" x14ac:dyDescent="0.35">
      <c r="B547" s="78" t="s">
        <v>1802</v>
      </c>
      <c r="C547" s="77" t="s">
        <v>24</v>
      </c>
      <c r="D547" s="77" t="s">
        <v>967</v>
      </c>
      <c r="E547" s="77" t="s">
        <v>967</v>
      </c>
      <c r="F547" s="78">
        <v>0.43906499999999998</v>
      </c>
      <c r="G547" s="78">
        <v>0.43906499999999998</v>
      </c>
      <c r="H547" s="78" t="s">
        <v>1780</v>
      </c>
    </row>
    <row r="548" spans="2:8" x14ac:dyDescent="0.35">
      <c r="B548" s="78" t="s">
        <v>1802</v>
      </c>
      <c r="C548" s="77" t="s">
        <v>24</v>
      </c>
      <c r="D548" s="77" t="s">
        <v>968</v>
      </c>
      <c r="E548" s="77" t="s">
        <v>968</v>
      </c>
      <c r="F548" s="78">
        <v>0.43906499999999998</v>
      </c>
      <c r="G548" s="78">
        <v>0.43906499999999998</v>
      </c>
      <c r="H548" s="78" t="s">
        <v>1780</v>
      </c>
    </row>
    <row r="549" spans="2:8" x14ac:dyDescent="0.35">
      <c r="B549" s="78" t="s">
        <v>1802</v>
      </c>
      <c r="C549" s="77" t="s">
        <v>24</v>
      </c>
      <c r="D549" s="77" t="s">
        <v>969</v>
      </c>
      <c r="E549" s="77" t="s">
        <v>969</v>
      </c>
      <c r="F549" s="78">
        <v>0.43906499999999998</v>
      </c>
      <c r="G549" s="78">
        <v>0.43906499999999998</v>
      </c>
      <c r="H549" s="78" t="s">
        <v>1780</v>
      </c>
    </row>
    <row r="550" spans="2:8" x14ac:dyDescent="0.35">
      <c r="B550" s="78" t="s">
        <v>1802</v>
      </c>
      <c r="C550" s="77" t="s">
        <v>24</v>
      </c>
      <c r="D550" s="77" t="s">
        <v>970</v>
      </c>
      <c r="E550" s="77" t="s">
        <v>970</v>
      </c>
      <c r="F550" s="78">
        <v>0.43906499999999998</v>
      </c>
      <c r="G550" s="78">
        <v>0.43906499999999998</v>
      </c>
      <c r="H550" s="78" t="s">
        <v>1780</v>
      </c>
    </row>
    <row r="551" spans="2:8" x14ac:dyDescent="0.35">
      <c r="B551" s="78" t="s">
        <v>1802</v>
      </c>
      <c r="C551" s="77" t="s">
        <v>24</v>
      </c>
      <c r="D551" s="77" t="s">
        <v>971</v>
      </c>
      <c r="E551" s="77" t="s">
        <v>971</v>
      </c>
      <c r="F551" s="78">
        <v>0.43906499999999998</v>
      </c>
      <c r="G551" s="78">
        <v>0.43906499999999998</v>
      </c>
      <c r="H551" s="78" t="s">
        <v>1780</v>
      </c>
    </row>
    <row r="552" spans="2:8" x14ac:dyDescent="0.35">
      <c r="B552" s="78" t="s">
        <v>1802</v>
      </c>
      <c r="C552" s="77" t="s">
        <v>24</v>
      </c>
      <c r="D552" s="77" t="s">
        <v>972</v>
      </c>
      <c r="E552" s="77" t="s">
        <v>972</v>
      </c>
      <c r="F552" s="78">
        <v>0.43906499999999998</v>
      </c>
      <c r="G552" s="78">
        <v>0.43906499999999998</v>
      </c>
      <c r="H552" s="78" t="s">
        <v>1780</v>
      </c>
    </row>
    <row r="553" spans="2:8" x14ac:dyDescent="0.35">
      <c r="B553" s="78" t="s">
        <v>1802</v>
      </c>
      <c r="C553" s="77" t="s">
        <v>24</v>
      </c>
      <c r="D553" s="77" t="s">
        <v>238</v>
      </c>
      <c r="E553" s="77" t="s">
        <v>973</v>
      </c>
      <c r="F553" s="78">
        <v>0.43906499999999998</v>
      </c>
      <c r="G553" s="78">
        <v>0.43906499999999998</v>
      </c>
      <c r="H553" s="78" t="s">
        <v>1780</v>
      </c>
    </row>
    <row r="554" spans="2:8" x14ac:dyDescent="0.35">
      <c r="B554" s="78" t="s">
        <v>1802</v>
      </c>
      <c r="C554" s="77" t="s">
        <v>24</v>
      </c>
      <c r="D554" s="77" t="s">
        <v>974</v>
      </c>
      <c r="E554" s="77" t="s">
        <v>975</v>
      </c>
      <c r="F554" s="78">
        <v>0.43906499999999998</v>
      </c>
      <c r="G554" s="78">
        <v>0.43906499999999998</v>
      </c>
      <c r="H554" s="78" t="s">
        <v>1780</v>
      </c>
    </row>
    <row r="555" spans="2:8" x14ac:dyDescent="0.35">
      <c r="B555" s="78" t="s">
        <v>1802</v>
      </c>
      <c r="C555" s="77" t="s">
        <v>24</v>
      </c>
      <c r="D555" s="77" t="s">
        <v>976</v>
      </c>
      <c r="E555" s="77" t="s">
        <v>977</v>
      </c>
      <c r="F555" s="78">
        <v>0.43906499999999998</v>
      </c>
      <c r="G555" s="78">
        <v>0.43906499999999998</v>
      </c>
      <c r="H555" s="78" t="s">
        <v>1780</v>
      </c>
    </row>
    <row r="556" spans="2:8" x14ac:dyDescent="0.35">
      <c r="B556" s="78" t="s">
        <v>1802</v>
      </c>
      <c r="C556" s="77" t="s">
        <v>24</v>
      </c>
      <c r="D556" s="77" t="s">
        <v>978</v>
      </c>
      <c r="E556" s="77" t="s">
        <v>979</v>
      </c>
      <c r="F556" s="78">
        <v>0.43906499999999998</v>
      </c>
      <c r="G556" s="78">
        <v>0.43906499999999998</v>
      </c>
      <c r="H556" s="78" t="s">
        <v>1780</v>
      </c>
    </row>
    <row r="557" spans="2:8" x14ac:dyDescent="0.35">
      <c r="B557" s="78" t="s">
        <v>1802</v>
      </c>
      <c r="C557" s="77" t="s">
        <v>24</v>
      </c>
      <c r="D557" s="77" t="s">
        <v>980</v>
      </c>
      <c r="E557" s="77" t="s">
        <v>981</v>
      </c>
      <c r="F557" s="78">
        <v>0.43906499999999998</v>
      </c>
      <c r="G557" s="78">
        <v>0.43906499999999998</v>
      </c>
      <c r="H557" s="78" t="s">
        <v>1780</v>
      </c>
    </row>
    <row r="558" spans="2:8" x14ac:dyDescent="0.35">
      <c r="B558" s="78" t="s">
        <v>1802</v>
      </c>
      <c r="C558" s="77" t="s">
        <v>24</v>
      </c>
      <c r="D558" s="77" t="s">
        <v>982</v>
      </c>
      <c r="E558" s="77" t="s">
        <v>983</v>
      </c>
      <c r="F558" s="78">
        <v>0.43906499999999998</v>
      </c>
      <c r="G558" s="78">
        <v>0.43906499999999998</v>
      </c>
      <c r="H558" s="78" t="s">
        <v>1780</v>
      </c>
    </row>
    <row r="559" spans="2:8" x14ac:dyDescent="0.35">
      <c r="B559" s="78" t="s">
        <v>1802</v>
      </c>
      <c r="C559" s="77" t="s">
        <v>24</v>
      </c>
      <c r="D559" s="77" t="s">
        <v>984</v>
      </c>
      <c r="E559" s="77" t="s">
        <v>239</v>
      </c>
      <c r="F559" s="78">
        <v>0.43906499999999998</v>
      </c>
      <c r="G559" s="78">
        <v>0.43906499999999998</v>
      </c>
      <c r="H559" s="78" t="s">
        <v>1780</v>
      </c>
    </row>
    <row r="560" spans="2:8" x14ac:dyDescent="0.35">
      <c r="B560" s="78" t="s">
        <v>1802</v>
      </c>
      <c r="C560" s="77" t="s">
        <v>24</v>
      </c>
      <c r="D560" s="77" t="s">
        <v>985</v>
      </c>
      <c r="E560" s="77" t="s">
        <v>985</v>
      </c>
      <c r="F560" s="78">
        <v>0.43906499999999998</v>
      </c>
      <c r="G560" s="78">
        <v>0.43906499999999998</v>
      </c>
      <c r="H560" s="78" t="s">
        <v>1780</v>
      </c>
    </row>
    <row r="561" spans="2:8" x14ac:dyDescent="0.35">
      <c r="B561" s="78" t="s">
        <v>1802</v>
      </c>
      <c r="C561" s="77" t="s">
        <v>24</v>
      </c>
      <c r="D561" s="77" t="s">
        <v>246</v>
      </c>
      <c r="E561" s="77" t="s">
        <v>247</v>
      </c>
      <c r="F561" s="78">
        <v>0.43906499999999998</v>
      </c>
      <c r="G561" s="78">
        <v>0.43906499999999998</v>
      </c>
      <c r="H561" s="78" t="s">
        <v>1780</v>
      </c>
    </row>
    <row r="562" spans="2:8" x14ac:dyDescent="0.35">
      <c r="B562" s="78" t="s">
        <v>1802</v>
      </c>
      <c r="C562" s="77" t="s">
        <v>24</v>
      </c>
      <c r="D562" s="77" t="s">
        <v>986</v>
      </c>
      <c r="E562" s="77" t="s">
        <v>986</v>
      </c>
      <c r="F562" s="78">
        <v>0.43906499999999998</v>
      </c>
      <c r="G562" s="78">
        <v>0.43906499999999998</v>
      </c>
      <c r="H562" s="78" t="s">
        <v>1780</v>
      </c>
    </row>
    <row r="563" spans="2:8" x14ac:dyDescent="0.35">
      <c r="B563" s="78" t="s">
        <v>1802</v>
      </c>
      <c r="C563" s="77" t="s">
        <v>24</v>
      </c>
      <c r="D563" s="77" t="s">
        <v>987</v>
      </c>
      <c r="E563" s="77" t="s">
        <v>987</v>
      </c>
      <c r="F563" s="78">
        <v>0.43906499999999998</v>
      </c>
      <c r="G563" s="78">
        <v>0.43906499999999998</v>
      </c>
      <c r="H563" s="78" t="s">
        <v>1780</v>
      </c>
    </row>
    <row r="564" spans="2:8" x14ac:dyDescent="0.35">
      <c r="B564" s="78" t="s">
        <v>1802</v>
      </c>
      <c r="C564" s="77" t="s">
        <v>24</v>
      </c>
      <c r="D564" s="77" t="s">
        <v>988</v>
      </c>
      <c r="E564" s="77" t="s">
        <v>988</v>
      </c>
      <c r="F564" s="78">
        <v>0.43906499999999998</v>
      </c>
      <c r="G564" s="78">
        <v>0.43906499999999998</v>
      </c>
      <c r="H564" s="78" t="s">
        <v>1780</v>
      </c>
    </row>
    <row r="565" spans="2:8" x14ac:dyDescent="0.35">
      <c r="B565" s="78" t="s">
        <v>1802</v>
      </c>
      <c r="C565" s="77" t="s">
        <v>24</v>
      </c>
      <c r="D565" s="77" t="s">
        <v>989</v>
      </c>
      <c r="E565" s="77" t="s">
        <v>989</v>
      </c>
      <c r="F565" s="78">
        <v>0.43906499999999998</v>
      </c>
      <c r="G565" s="78">
        <v>0.43906499999999998</v>
      </c>
      <c r="H565" s="78" t="s">
        <v>1780</v>
      </c>
    </row>
    <row r="566" spans="2:8" x14ac:dyDescent="0.35">
      <c r="B566" s="78" t="s">
        <v>1802</v>
      </c>
      <c r="C566" s="77" t="s">
        <v>24</v>
      </c>
      <c r="D566" s="77" t="s">
        <v>990</v>
      </c>
      <c r="E566" s="77" t="s">
        <v>990</v>
      </c>
      <c r="F566" s="78">
        <v>0.43906499999999998</v>
      </c>
      <c r="G566" s="78">
        <v>0.43906499999999998</v>
      </c>
      <c r="H566" s="78" t="s">
        <v>1780</v>
      </c>
    </row>
    <row r="567" spans="2:8" x14ac:dyDescent="0.35">
      <c r="B567" s="78" t="s">
        <v>1802</v>
      </c>
      <c r="C567" s="77" t="s">
        <v>24</v>
      </c>
      <c r="D567" s="77" t="s">
        <v>991</v>
      </c>
      <c r="E567" s="77" t="s">
        <v>991</v>
      </c>
      <c r="F567" s="78">
        <v>0.43906499999999998</v>
      </c>
      <c r="G567" s="78">
        <v>0.43906499999999998</v>
      </c>
      <c r="H567" s="78" t="s">
        <v>1780</v>
      </c>
    </row>
    <row r="568" spans="2:8" x14ac:dyDescent="0.35">
      <c r="B568" s="78" t="s">
        <v>1802</v>
      </c>
      <c r="C568" s="77" t="s">
        <v>24</v>
      </c>
      <c r="D568" s="77" t="s">
        <v>992</v>
      </c>
      <c r="E568" s="77" t="s">
        <v>992</v>
      </c>
      <c r="F568" s="78">
        <v>0.43906499999999998</v>
      </c>
      <c r="G568" s="78">
        <v>0.43906499999999998</v>
      </c>
      <c r="H568" s="78" t="s">
        <v>1780</v>
      </c>
    </row>
    <row r="569" spans="2:8" x14ac:dyDescent="0.35">
      <c r="B569" s="78" t="s">
        <v>1802</v>
      </c>
      <c r="C569" s="77" t="s">
        <v>24</v>
      </c>
      <c r="D569" s="77" t="s">
        <v>993</v>
      </c>
      <c r="E569" s="77" t="s">
        <v>993</v>
      </c>
      <c r="F569" s="78">
        <v>0.43906499999999998</v>
      </c>
      <c r="G569" s="78">
        <v>0.43906499999999998</v>
      </c>
      <c r="H569" s="78" t="s">
        <v>1780</v>
      </c>
    </row>
    <row r="570" spans="2:8" x14ac:dyDescent="0.35">
      <c r="B570" s="78" t="s">
        <v>1803</v>
      </c>
      <c r="C570" s="77" t="s">
        <v>24</v>
      </c>
      <c r="D570" s="77" t="s">
        <v>994</v>
      </c>
      <c r="E570" s="77" t="s">
        <v>995</v>
      </c>
      <c r="F570" s="78">
        <v>0.50689333333333342</v>
      </c>
      <c r="G570" s="78">
        <v>0.50689333333333342</v>
      </c>
      <c r="H570" s="78" t="s">
        <v>1781</v>
      </c>
    </row>
    <row r="571" spans="2:8" x14ac:dyDescent="0.35">
      <c r="B571" s="78" t="s">
        <v>1803</v>
      </c>
      <c r="C571" s="77" t="s">
        <v>24</v>
      </c>
      <c r="D571" s="77" t="s">
        <v>996</v>
      </c>
      <c r="E571" s="77" t="s">
        <v>997</v>
      </c>
      <c r="F571" s="78">
        <v>0.50689333333333342</v>
      </c>
      <c r="G571" s="78">
        <v>0.50689333333333342</v>
      </c>
      <c r="H571" s="78" t="s">
        <v>1781</v>
      </c>
    </row>
    <row r="572" spans="2:8" x14ac:dyDescent="0.35">
      <c r="B572" s="78" t="s">
        <v>1803</v>
      </c>
      <c r="C572" s="77" t="s">
        <v>24</v>
      </c>
      <c r="D572" s="77" t="s">
        <v>998</v>
      </c>
      <c r="E572" s="77" t="s">
        <v>999</v>
      </c>
      <c r="F572" s="78">
        <v>0.50689333333333342</v>
      </c>
      <c r="G572" s="78">
        <v>0.50689333333333342</v>
      </c>
      <c r="H572" s="78" t="s">
        <v>1781</v>
      </c>
    </row>
    <row r="573" spans="2:8" x14ac:dyDescent="0.35">
      <c r="B573" s="78" t="s">
        <v>1803</v>
      </c>
      <c r="C573" s="77" t="s">
        <v>24</v>
      </c>
      <c r="D573" s="77" t="s">
        <v>1000</v>
      </c>
      <c r="E573" s="77" t="s">
        <v>1001</v>
      </c>
      <c r="F573" s="78">
        <v>0.50689333333333342</v>
      </c>
      <c r="G573" s="78">
        <v>0.50689333333333342</v>
      </c>
      <c r="H573" s="78" t="s">
        <v>1781</v>
      </c>
    </row>
    <row r="574" spans="2:8" x14ac:dyDescent="0.35">
      <c r="B574" s="78" t="s">
        <v>1803</v>
      </c>
      <c r="C574" s="77" t="s">
        <v>24</v>
      </c>
      <c r="D574" s="77" t="s">
        <v>296</v>
      </c>
      <c r="E574" s="77" t="s">
        <v>297</v>
      </c>
      <c r="F574" s="78">
        <v>0.50689333333333342</v>
      </c>
      <c r="G574" s="78">
        <v>0.50689333333333342</v>
      </c>
      <c r="H574" s="78" t="s">
        <v>1781</v>
      </c>
    </row>
    <row r="575" spans="2:8" x14ac:dyDescent="0.35">
      <c r="B575" s="78" t="s">
        <v>1803</v>
      </c>
      <c r="C575" s="77" t="s">
        <v>24</v>
      </c>
      <c r="D575" s="77" t="s">
        <v>298</v>
      </c>
      <c r="E575" s="77" t="s">
        <v>299</v>
      </c>
      <c r="F575" s="78">
        <v>0.50689333333333342</v>
      </c>
      <c r="G575" s="78">
        <v>0.50689333333333342</v>
      </c>
      <c r="H575" s="78" t="s">
        <v>1781</v>
      </c>
    </row>
    <row r="576" spans="2:8" x14ac:dyDescent="0.35">
      <c r="B576" s="78" t="s">
        <v>1803</v>
      </c>
      <c r="C576" s="77" t="s">
        <v>24</v>
      </c>
      <c r="D576" s="77" t="s">
        <v>1002</v>
      </c>
      <c r="E576" s="77" t="s">
        <v>1002</v>
      </c>
      <c r="F576" s="78">
        <v>0.50689333333333342</v>
      </c>
      <c r="G576" s="78">
        <v>0.50689333333333342</v>
      </c>
      <c r="H576" s="78" t="s">
        <v>1781</v>
      </c>
    </row>
    <row r="577" spans="2:8" x14ac:dyDescent="0.35">
      <c r="B577" s="78" t="s">
        <v>1803</v>
      </c>
      <c r="C577" s="77" t="s">
        <v>24</v>
      </c>
      <c r="D577" s="77" t="s">
        <v>1003</v>
      </c>
      <c r="E577" s="77" t="s">
        <v>1003</v>
      </c>
      <c r="F577" s="78">
        <v>0.50689333333333342</v>
      </c>
      <c r="G577" s="78">
        <v>0.50689333333333342</v>
      </c>
      <c r="H577" s="78" t="s">
        <v>1781</v>
      </c>
    </row>
    <row r="578" spans="2:8" x14ac:dyDescent="0.35">
      <c r="B578" s="78" t="s">
        <v>1803</v>
      </c>
      <c r="C578" s="77" t="s">
        <v>24</v>
      </c>
      <c r="D578" s="77" t="s">
        <v>1004</v>
      </c>
      <c r="E578" s="77" t="s">
        <v>1004</v>
      </c>
      <c r="F578" s="78">
        <v>0.50689333333333342</v>
      </c>
      <c r="G578" s="78">
        <v>0.50689333333333342</v>
      </c>
      <c r="H578" s="78" t="s">
        <v>1781</v>
      </c>
    </row>
    <row r="579" spans="2:8" x14ac:dyDescent="0.35">
      <c r="B579" s="78" t="s">
        <v>1803</v>
      </c>
      <c r="C579" s="77" t="s">
        <v>24</v>
      </c>
      <c r="D579" s="77" t="s">
        <v>1005</v>
      </c>
      <c r="E579" s="77" t="s">
        <v>1005</v>
      </c>
      <c r="F579" s="78">
        <v>0.50689333333333342</v>
      </c>
      <c r="G579" s="78">
        <v>0.50689333333333342</v>
      </c>
      <c r="H579" s="78" t="s">
        <v>1781</v>
      </c>
    </row>
    <row r="580" spans="2:8" x14ac:dyDescent="0.35">
      <c r="B580" s="78" t="s">
        <v>1803</v>
      </c>
      <c r="C580" s="77" t="s">
        <v>24</v>
      </c>
      <c r="D580" s="77" t="s">
        <v>1006</v>
      </c>
      <c r="E580" s="77" t="s">
        <v>1006</v>
      </c>
      <c r="F580" s="78">
        <v>0.50689333333333342</v>
      </c>
      <c r="G580" s="78">
        <v>0.50689333333333342</v>
      </c>
      <c r="H580" s="78" t="s">
        <v>1781</v>
      </c>
    </row>
    <row r="581" spans="2:8" x14ac:dyDescent="0.35">
      <c r="B581" s="78" t="s">
        <v>1803</v>
      </c>
      <c r="C581" s="77" t="s">
        <v>24</v>
      </c>
      <c r="D581" s="77" t="s">
        <v>312</v>
      </c>
      <c r="E581" s="77" t="s">
        <v>313</v>
      </c>
      <c r="F581" s="78">
        <v>0.50689333333333342</v>
      </c>
      <c r="G581" s="78">
        <v>0.50689333333333342</v>
      </c>
      <c r="H581" s="78" t="s">
        <v>1781</v>
      </c>
    </row>
    <row r="582" spans="2:8" x14ac:dyDescent="0.35">
      <c r="B582" s="78" t="s">
        <v>1803</v>
      </c>
      <c r="C582" s="77" t="s">
        <v>24</v>
      </c>
      <c r="D582" s="77" t="s">
        <v>1007</v>
      </c>
      <c r="E582" s="77" t="s">
        <v>1007</v>
      </c>
      <c r="F582" s="78">
        <v>0.50689333333333342</v>
      </c>
      <c r="G582" s="78">
        <v>0.50689333333333342</v>
      </c>
      <c r="H582" s="78" t="s">
        <v>1781</v>
      </c>
    </row>
    <row r="583" spans="2:8" x14ac:dyDescent="0.35">
      <c r="B583" s="78" t="s">
        <v>1803</v>
      </c>
      <c r="C583" s="77" t="s">
        <v>24</v>
      </c>
      <c r="D583" s="77" t="s">
        <v>1008</v>
      </c>
      <c r="E583" s="77" t="s">
        <v>1008</v>
      </c>
      <c r="F583" s="78">
        <v>0.50689333333333342</v>
      </c>
      <c r="G583" s="78">
        <v>0.50689333333333342</v>
      </c>
      <c r="H583" s="78" t="s">
        <v>1781</v>
      </c>
    </row>
    <row r="584" spans="2:8" x14ac:dyDescent="0.35">
      <c r="B584" s="78" t="s">
        <v>1803</v>
      </c>
      <c r="C584" s="77" t="s">
        <v>24</v>
      </c>
      <c r="D584" s="77" t="s">
        <v>1009</v>
      </c>
      <c r="E584" s="77" t="s">
        <v>1009</v>
      </c>
      <c r="F584" s="78">
        <v>0.50689333333333342</v>
      </c>
      <c r="G584" s="78">
        <v>0.50689333333333342</v>
      </c>
      <c r="H584" s="78" t="s">
        <v>1781</v>
      </c>
    </row>
    <row r="585" spans="2:8" x14ac:dyDescent="0.35">
      <c r="B585" s="78" t="s">
        <v>1803</v>
      </c>
      <c r="C585" s="77" t="s">
        <v>24</v>
      </c>
      <c r="D585" s="77" t="s">
        <v>1010</v>
      </c>
      <c r="E585" s="77" t="s">
        <v>1010</v>
      </c>
      <c r="F585" s="78">
        <v>0.50689333333333342</v>
      </c>
      <c r="G585" s="78">
        <v>0.50689333333333342</v>
      </c>
      <c r="H585" s="78" t="s">
        <v>1781</v>
      </c>
    </row>
    <row r="586" spans="2:8" x14ac:dyDescent="0.35">
      <c r="B586" s="78" t="s">
        <v>1803</v>
      </c>
      <c r="C586" s="77" t="s">
        <v>24</v>
      </c>
      <c r="D586" s="77" t="s">
        <v>1011</v>
      </c>
      <c r="E586" s="77" t="s">
        <v>1011</v>
      </c>
      <c r="F586" s="78">
        <v>0.50689333333333342</v>
      </c>
      <c r="G586" s="78">
        <v>0.50689333333333342</v>
      </c>
      <c r="H586" s="78" t="s">
        <v>1781</v>
      </c>
    </row>
    <row r="587" spans="2:8" x14ac:dyDescent="0.35">
      <c r="B587" s="78" t="s">
        <v>1803</v>
      </c>
      <c r="C587" s="77" t="s">
        <v>24</v>
      </c>
      <c r="D587" s="77" t="s">
        <v>1012</v>
      </c>
      <c r="E587" s="77" t="s">
        <v>1012</v>
      </c>
      <c r="F587" s="78">
        <v>0.50689333333333342</v>
      </c>
      <c r="G587" s="78">
        <v>0.50689333333333342</v>
      </c>
      <c r="H587" s="78" t="s">
        <v>1781</v>
      </c>
    </row>
    <row r="588" spans="2:8" x14ac:dyDescent="0.35">
      <c r="B588" s="78" t="s">
        <v>1803</v>
      </c>
      <c r="C588" s="77" t="s">
        <v>24</v>
      </c>
      <c r="D588" s="77" t="s">
        <v>1013</v>
      </c>
      <c r="E588" s="77" t="s">
        <v>1013</v>
      </c>
      <c r="F588" s="78">
        <v>0.50689333333333342</v>
      </c>
      <c r="G588" s="78">
        <v>0.50689333333333342</v>
      </c>
      <c r="H588" s="78" t="s">
        <v>1781</v>
      </c>
    </row>
    <row r="589" spans="2:8" x14ac:dyDescent="0.35">
      <c r="B589" s="78" t="s">
        <v>1804</v>
      </c>
      <c r="C589" s="77" t="s">
        <v>24</v>
      </c>
      <c r="D589" s="77" t="s">
        <v>335</v>
      </c>
      <c r="E589" s="77" t="s">
        <v>336</v>
      </c>
      <c r="F589" s="78">
        <v>0.56321416666666668</v>
      </c>
      <c r="G589" s="78">
        <v>0.56321416666666668</v>
      </c>
      <c r="H589" s="78" t="s">
        <v>1782</v>
      </c>
    </row>
    <row r="590" spans="2:8" x14ac:dyDescent="0.35">
      <c r="B590" s="78" t="s">
        <v>1804</v>
      </c>
      <c r="C590" s="77" t="s">
        <v>24</v>
      </c>
      <c r="D590" s="77" t="s">
        <v>337</v>
      </c>
      <c r="E590" s="77" t="s">
        <v>338</v>
      </c>
      <c r="F590" s="78">
        <v>0.56321416666666668</v>
      </c>
      <c r="G590" s="78">
        <v>0.56321416666666668</v>
      </c>
      <c r="H590" s="78" t="s">
        <v>1782</v>
      </c>
    </row>
    <row r="591" spans="2:8" x14ac:dyDescent="0.35">
      <c r="B591" s="78" t="s">
        <v>1804</v>
      </c>
      <c r="C591" s="77" t="s">
        <v>24</v>
      </c>
      <c r="D591" s="77" t="s">
        <v>1014</v>
      </c>
      <c r="E591" s="77" t="s">
        <v>1015</v>
      </c>
      <c r="F591" s="78">
        <v>0.56321416666666668</v>
      </c>
      <c r="G591" s="78">
        <v>0.56321416666666668</v>
      </c>
      <c r="H591" s="78" t="s">
        <v>1782</v>
      </c>
    </row>
    <row r="592" spans="2:8" x14ac:dyDescent="0.35">
      <c r="B592" s="78" t="s">
        <v>1804</v>
      </c>
      <c r="C592" s="77" t="s">
        <v>24</v>
      </c>
      <c r="D592" s="77" t="s">
        <v>1016</v>
      </c>
      <c r="E592" s="77" t="s">
        <v>1017</v>
      </c>
      <c r="F592" s="78">
        <v>0.56321416666666668</v>
      </c>
      <c r="G592" s="78">
        <v>0.56321416666666668</v>
      </c>
      <c r="H592" s="78" t="s">
        <v>1782</v>
      </c>
    </row>
    <row r="593" spans="2:8" x14ac:dyDescent="0.35">
      <c r="B593" s="78" t="s">
        <v>1804</v>
      </c>
      <c r="C593" s="77" t="s">
        <v>24</v>
      </c>
      <c r="D593" s="77" t="s">
        <v>1018</v>
      </c>
      <c r="E593" s="77" t="s">
        <v>1019</v>
      </c>
      <c r="F593" s="78">
        <v>0.56321416666666668</v>
      </c>
      <c r="G593" s="78">
        <v>0.56321416666666668</v>
      </c>
      <c r="H593" s="78" t="s">
        <v>1782</v>
      </c>
    </row>
    <row r="594" spans="2:8" x14ac:dyDescent="0.35">
      <c r="B594" s="78" t="s">
        <v>1804</v>
      </c>
      <c r="C594" s="77" t="s">
        <v>24</v>
      </c>
      <c r="D594" s="77" t="s">
        <v>1020</v>
      </c>
      <c r="E594" s="77" t="s">
        <v>1021</v>
      </c>
      <c r="F594" s="78">
        <v>0.56321416666666668</v>
      </c>
      <c r="G594" s="78">
        <v>0.56321416666666668</v>
      </c>
      <c r="H594" s="78" t="s">
        <v>1782</v>
      </c>
    </row>
    <row r="595" spans="2:8" x14ac:dyDescent="0.35">
      <c r="B595" s="78" t="s">
        <v>1804</v>
      </c>
      <c r="C595" s="77" t="s">
        <v>24</v>
      </c>
      <c r="D595" s="77" t="s">
        <v>343</v>
      </c>
      <c r="E595" s="77" t="s">
        <v>344</v>
      </c>
      <c r="F595" s="78">
        <v>0.56321416666666668</v>
      </c>
      <c r="G595" s="78">
        <v>0.56321416666666668</v>
      </c>
      <c r="H595" s="78" t="s">
        <v>1782</v>
      </c>
    </row>
    <row r="596" spans="2:8" x14ac:dyDescent="0.35">
      <c r="B596" s="78" t="s">
        <v>1804</v>
      </c>
      <c r="C596" s="77" t="s">
        <v>24</v>
      </c>
      <c r="D596" s="77" t="s">
        <v>345</v>
      </c>
      <c r="E596" s="77" t="s">
        <v>346</v>
      </c>
      <c r="F596" s="78">
        <v>0.56321416666666668</v>
      </c>
      <c r="G596" s="78">
        <v>0.56321416666666668</v>
      </c>
      <c r="H596" s="78" t="s">
        <v>1782</v>
      </c>
    </row>
    <row r="597" spans="2:8" x14ac:dyDescent="0.35">
      <c r="B597" s="78" t="s">
        <v>1804</v>
      </c>
      <c r="C597" s="77" t="s">
        <v>24</v>
      </c>
      <c r="D597" s="77" t="s">
        <v>349</v>
      </c>
      <c r="E597" s="77" t="s">
        <v>350</v>
      </c>
      <c r="F597" s="78">
        <v>0.56321416666666668</v>
      </c>
      <c r="G597" s="78">
        <v>0.56321416666666668</v>
      </c>
      <c r="H597" s="78" t="s">
        <v>1782</v>
      </c>
    </row>
    <row r="598" spans="2:8" x14ac:dyDescent="0.35">
      <c r="B598" s="78" t="s">
        <v>1804</v>
      </c>
      <c r="C598" s="77" t="s">
        <v>24</v>
      </c>
      <c r="D598" s="77" t="s">
        <v>1022</v>
      </c>
      <c r="E598" s="77" t="s">
        <v>1023</v>
      </c>
      <c r="F598" s="78">
        <v>0.56321416666666668</v>
      </c>
      <c r="G598" s="78">
        <v>0.56321416666666668</v>
      </c>
      <c r="H598" s="78" t="s">
        <v>1782</v>
      </c>
    </row>
    <row r="599" spans="2:8" x14ac:dyDescent="0.35">
      <c r="B599" s="78" t="s">
        <v>1804</v>
      </c>
      <c r="C599" s="77" t="s">
        <v>24</v>
      </c>
      <c r="D599" s="77" t="s">
        <v>353</v>
      </c>
      <c r="E599" s="77" t="s">
        <v>356</v>
      </c>
      <c r="F599" s="78">
        <v>0.56321416666666668</v>
      </c>
      <c r="G599" s="78">
        <v>0.56321416666666668</v>
      </c>
      <c r="H599" s="78" t="s">
        <v>1782</v>
      </c>
    </row>
    <row r="600" spans="2:8" x14ac:dyDescent="0.35">
      <c r="B600" s="78" t="s">
        <v>1804</v>
      </c>
      <c r="C600" s="77" t="s">
        <v>24</v>
      </c>
      <c r="D600" s="77" t="s">
        <v>1024</v>
      </c>
      <c r="E600" s="77" t="s">
        <v>1025</v>
      </c>
      <c r="F600" s="78">
        <v>0.56321416666666668</v>
      </c>
      <c r="G600" s="78">
        <v>0.56321416666666668</v>
      </c>
      <c r="H600" s="78" t="s">
        <v>1782</v>
      </c>
    </row>
    <row r="601" spans="2:8" x14ac:dyDescent="0.35">
      <c r="B601" s="78" t="s">
        <v>1804</v>
      </c>
      <c r="C601" s="77" t="s">
        <v>24</v>
      </c>
      <c r="D601" s="77" t="s">
        <v>1026</v>
      </c>
      <c r="E601" s="77" t="s">
        <v>1027</v>
      </c>
      <c r="F601" s="78">
        <v>0.56321416666666668</v>
      </c>
      <c r="G601" s="78">
        <v>0.56321416666666668</v>
      </c>
      <c r="H601" s="78" t="s">
        <v>1782</v>
      </c>
    </row>
    <row r="602" spans="2:8" x14ac:dyDescent="0.35">
      <c r="B602" s="78" t="s">
        <v>1804</v>
      </c>
      <c r="C602" s="77" t="s">
        <v>24</v>
      </c>
      <c r="D602" s="77" t="s">
        <v>1028</v>
      </c>
      <c r="E602" s="77" t="s">
        <v>1029</v>
      </c>
      <c r="F602" s="78">
        <v>0.56321416666666668</v>
      </c>
      <c r="G602" s="78">
        <v>0.56321416666666668</v>
      </c>
      <c r="H602" s="78" t="s">
        <v>1782</v>
      </c>
    </row>
    <row r="603" spans="2:8" x14ac:dyDescent="0.35">
      <c r="B603" s="78" t="s">
        <v>1804</v>
      </c>
      <c r="C603" s="77" t="s">
        <v>24</v>
      </c>
      <c r="D603" s="77" t="s">
        <v>1030</v>
      </c>
      <c r="E603" s="77" t="s">
        <v>1030</v>
      </c>
      <c r="F603" s="78">
        <v>0.56321416666666668</v>
      </c>
      <c r="G603" s="78">
        <v>0.56321416666666668</v>
      </c>
      <c r="H603" s="78" t="s">
        <v>1782</v>
      </c>
    </row>
    <row r="604" spans="2:8" x14ac:dyDescent="0.35">
      <c r="B604" s="78" t="s">
        <v>1804</v>
      </c>
      <c r="C604" s="77" t="s">
        <v>24</v>
      </c>
      <c r="D604" s="77" t="s">
        <v>1031</v>
      </c>
      <c r="E604" s="77" t="s">
        <v>1031</v>
      </c>
      <c r="F604" s="78">
        <v>0.56321416666666668</v>
      </c>
      <c r="G604" s="78">
        <v>0.56321416666666668</v>
      </c>
      <c r="H604" s="78" t="s">
        <v>1782</v>
      </c>
    </row>
    <row r="605" spans="2:8" x14ac:dyDescent="0.35">
      <c r="B605" s="78" t="s">
        <v>1804</v>
      </c>
      <c r="C605" s="77" t="s">
        <v>24</v>
      </c>
      <c r="D605" s="77" t="s">
        <v>1032</v>
      </c>
      <c r="E605" s="77" t="s">
        <v>1032</v>
      </c>
      <c r="F605" s="78">
        <v>0.56321416666666668</v>
      </c>
      <c r="G605" s="78">
        <v>0.56321416666666668</v>
      </c>
      <c r="H605" s="78" t="s">
        <v>1782</v>
      </c>
    </row>
    <row r="606" spans="2:8" x14ac:dyDescent="0.35">
      <c r="B606" s="78" t="s">
        <v>1804</v>
      </c>
      <c r="C606" s="77" t="s">
        <v>24</v>
      </c>
      <c r="D606" s="77" t="s">
        <v>1033</v>
      </c>
      <c r="E606" s="77" t="s">
        <v>1033</v>
      </c>
      <c r="F606" s="78">
        <v>0.56321416666666668</v>
      </c>
      <c r="G606" s="78">
        <v>0.56321416666666668</v>
      </c>
      <c r="H606" s="78" t="s">
        <v>1782</v>
      </c>
    </row>
    <row r="607" spans="2:8" x14ac:dyDescent="0.35">
      <c r="B607" s="78" t="s">
        <v>1804</v>
      </c>
      <c r="C607" s="77" t="s">
        <v>24</v>
      </c>
      <c r="D607" s="77" t="s">
        <v>1034</v>
      </c>
      <c r="E607" s="77" t="s">
        <v>1035</v>
      </c>
      <c r="F607" s="78">
        <v>0.56321416666666668</v>
      </c>
      <c r="G607" s="78">
        <v>0.56321416666666668</v>
      </c>
      <c r="H607" s="78" t="s">
        <v>1782</v>
      </c>
    </row>
    <row r="608" spans="2:8" x14ac:dyDescent="0.35">
      <c r="B608" s="78" t="s">
        <v>1804</v>
      </c>
      <c r="C608" s="77" t="s">
        <v>24</v>
      </c>
      <c r="D608" s="77" t="s">
        <v>1036</v>
      </c>
      <c r="E608" s="77" t="s">
        <v>1037</v>
      </c>
      <c r="F608" s="78">
        <v>0.56321416666666668</v>
      </c>
      <c r="G608" s="78">
        <v>0.56321416666666668</v>
      </c>
      <c r="H608" s="78" t="s">
        <v>1782</v>
      </c>
    </row>
    <row r="609" spans="2:8" x14ac:dyDescent="0.35">
      <c r="B609" s="78" t="s">
        <v>1804</v>
      </c>
      <c r="C609" s="77" t="s">
        <v>24</v>
      </c>
      <c r="D609" s="77" t="s">
        <v>1038</v>
      </c>
      <c r="E609" s="77" t="s">
        <v>1038</v>
      </c>
      <c r="F609" s="78">
        <v>0.56321416666666668</v>
      </c>
      <c r="G609" s="78">
        <v>0.56321416666666668</v>
      </c>
      <c r="H609" s="78" t="s">
        <v>1782</v>
      </c>
    </row>
    <row r="610" spans="2:8" x14ac:dyDescent="0.35">
      <c r="B610" s="78" t="s">
        <v>1804</v>
      </c>
      <c r="C610" s="77" t="s">
        <v>24</v>
      </c>
      <c r="D610" s="77" t="s">
        <v>363</v>
      </c>
      <c r="E610" s="77" t="s">
        <v>363</v>
      </c>
      <c r="F610" s="78">
        <v>0.56321416666666668</v>
      </c>
      <c r="G610" s="78">
        <v>0.56321416666666668</v>
      </c>
      <c r="H610" s="78" t="s">
        <v>1782</v>
      </c>
    </row>
    <row r="611" spans="2:8" x14ac:dyDescent="0.35">
      <c r="B611" s="78" t="s">
        <v>1805</v>
      </c>
      <c r="C611" s="77" t="s">
        <v>24</v>
      </c>
      <c r="D611" s="77" t="s">
        <v>1039</v>
      </c>
      <c r="E611" s="77" t="s">
        <v>1040</v>
      </c>
      <c r="F611" s="78">
        <v>0.60560666666666674</v>
      </c>
      <c r="G611" s="78">
        <v>0.60560666666666674</v>
      </c>
      <c r="H611" s="78" t="s">
        <v>1783</v>
      </c>
    </row>
    <row r="612" spans="2:8" x14ac:dyDescent="0.35">
      <c r="B612" s="78" t="s">
        <v>1805</v>
      </c>
      <c r="C612" s="77" t="s">
        <v>24</v>
      </c>
      <c r="D612" s="77" t="s">
        <v>1041</v>
      </c>
      <c r="E612" s="77" t="s">
        <v>1042</v>
      </c>
      <c r="F612" s="78">
        <v>0.60560666666666674</v>
      </c>
      <c r="G612" s="78">
        <v>0.60560666666666674</v>
      </c>
      <c r="H612" s="78" t="s">
        <v>1783</v>
      </c>
    </row>
    <row r="613" spans="2:8" x14ac:dyDescent="0.35">
      <c r="B613" s="78" t="s">
        <v>1805</v>
      </c>
      <c r="C613" s="77" t="s">
        <v>24</v>
      </c>
      <c r="D613" s="77" t="s">
        <v>1043</v>
      </c>
      <c r="E613" s="77" t="s">
        <v>1044</v>
      </c>
      <c r="F613" s="78">
        <v>0.60560666666666674</v>
      </c>
      <c r="G613" s="78">
        <v>0.60560666666666674</v>
      </c>
      <c r="H613" s="78" t="s">
        <v>1783</v>
      </c>
    </row>
    <row r="614" spans="2:8" x14ac:dyDescent="0.35">
      <c r="B614" s="78" t="s">
        <v>1805</v>
      </c>
      <c r="C614" s="77" t="s">
        <v>24</v>
      </c>
      <c r="D614" s="77" t="s">
        <v>1045</v>
      </c>
      <c r="E614" s="77" t="s">
        <v>1046</v>
      </c>
      <c r="F614" s="78">
        <v>0.60560666666666674</v>
      </c>
      <c r="G614" s="78">
        <v>0.60560666666666674</v>
      </c>
      <c r="H614" s="78" t="s">
        <v>1783</v>
      </c>
    </row>
    <row r="615" spans="2:8" x14ac:dyDescent="0.35">
      <c r="B615" s="78" t="s">
        <v>1805</v>
      </c>
      <c r="C615" s="77" t="s">
        <v>24</v>
      </c>
      <c r="D615" s="77" t="s">
        <v>1047</v>
      </c>
      <c r="E615" s="77" t="s">
        <v>1047</v>
      </c>
      <c r="F615" s="78">
        <v>0.60560666666666674</v>
      </c>
      <c r="G615" s="78">
        <v>0.60560666666666674</v>
      </c>
      <c r="H615" s="78" t="s">
        <v>1783</v>
      </c>
    </row>
    <row r="616" spans="2:8" x14ac:dyDescent="0.35">
      <c r="B616" s="78" t="s">
        <v>1805</v>
      </c>
      <c r="C616" s="77" t="s">
        <v>24</v>
      </c>
      <c r="D616" s="77" t="s">
        <v>1048</v>
      </c>
      <c r="E616" s="77" t="s">
        <v>1048</v>
      </c>
      <c r="F616" s="78">
        <v>0.60560666666666674</v>
      </c>
      <c r="G616" s="78">
        <v>0.60560666666666674</v>
      </c>
      <c r="H616" s="78" t="s">
        <v>1783</v>
      </c>
    </row>
    <row r="617" spans="2:8" x14ac:dyDescent="0.35">
      <c r="B617" s="78" t="s">
        <v>1805</v>
      </c>
      <c r="C617" s="77" t="s">
        <v>24</v>
      </c>
      <c r="D617" s="77" t="s">
        <v>1049</v>
      </c>
      <c r="E617" s="77" t="s">
        <v>1049</v>
      </c>
      <c r="F617" s="78">
        <v>0.60560666666666674</v>
      </c>
      <c r="G617" s="78">
        <v>0.60560666666666674</v>
      </c>
      <c r="H617" s="78" t="s">
        <v>1783</v>
      </c>
    </row>
    <row r="618" spans="2:8" x14ac:dyDescent="0.35">
      <c r="B618" s="78" t="s">
        <v>1805</v>
      </c>
      <c r="C618" s="77" t="s">
        <v>24</v>
      </c>
      <c r="D618" s="77" t="s">
        <v>1050</v>
      </c>
      <c r="E618" s="77" t="s">
        <v>1050</v>
      </c>
      <c r="F618" s="78">
        <v>0.60560666666666674</v>
      </c>
      <c r="G618" s="78">
        <v>0.60560666666666674</v>
      </c>
      <c r="H618" s="78" t="s">
        <v>1783</v>
      </c>
    </row>
    <row r="619" spans="2:8" x14ac:dyDescent="0.35">
      <c r="B619" s="78" t="s">
        <v>1805</v>
      </c>
      <c r="C619" s="77" t="s">
        <v>24</v>
      </c>
      <c r="D619" s="77" t="s">
        <v>1051</v>
      </c>
      <c r="E619" s="77" t="s">
        <v>1052</v>
      </c>
      <c r="F619" s="78">
        <v>0.60560666666666674</v>
      </c>
      <c r="G619" s="78">
        <v>0.60560666666666674</v>
      </c>
      <c r="H619" s="78" t="s">
        <v>1783</v>
      </c>
    </row>
    <row r="620" spans="2:8" x14ac:dyDescent="0.35">
      <c r="B620" s="78" t="s">
        <v>1805</v>
      </c>
      <c r="C620" s="77" t="s">
        <v>24</v>
      </c>
      <c r="D620" s="77" t="s">
        <v>1053</v>
      </c>
      <c r="E620" s="77" t="s">
        <v>1054</v>
      </c>
      <c r="F620" s="78">
        <v>0.60560666666666674</v>
      </c>
      <c r="G620" s="78">
        <v>0.60560666666666674</v>
      </c>
      <c r="H620" s="78" t="s">
        <v>1783</v>
      </c>
    </row>
    <row r="621" spans="2:8" x14ac:dyDescent="0.35">
      <c r="B621" s="78" t="s">
        <v>1805</v>
      </c>
      <c r="C621" s="77" t="s">
        <v>24</v>
      </c>
      <c r="D621" s="77" t="s">
        <v>1055</v>
      </c>
      <c r="E621" s="77" t="s">
        <v>1056</v>
      </c>
      <c r="F621" s="78">
        <v>0.60560666666666674</v>
      </c>
      <c r="G621" s="78">
        <v>0.60560666666666674</v>
      </c>
      <c r="H621" s="78" t="s">
        <v>1783</v>
      </c>
    </row>
    <row r="622" spans="2:8" x14ac:dyDescent="0.35">
      <c r="B622" s="78" t="s">
        <v>1803</v>
      </c>
      <c r="C622" s="77" t="s">
        <v>24</v>
      </c>
      <c r="D622" s="77" t="s">
        <v>1057</v>
      </c>
      <c r="E622" s="77" t="s">
        <v>1058</v>
      </c>
      <c r="F622" s="78">
        <v>0.50689333333333342</v>
      </c>
      <c r="G622" s="78">
        <v>0.50689333333333342</v>
      </c>
      <c r="H622" s="78" t="s">
        <v>1781</v>
      </c>
    </row>
    <row r="623" spans="2:8" x14ac:dyDescent="0.35">
      <c r="B623" s="78" t="s">
        <v>1803</v>
      </c>
      <c r="C623" s="77" t="s">
        <v>24</v>
      </c>
      <c r="D623" s="77" t="s">
        <v>375</v>
      </c>
      <c r="E623" s="77" t="s">
        <v>376</v>
      </c>
      <c r="F623" s="78">
        <v>0.50689333333333342</v>
      </c>
      <c r="G623" s="78">
        <v>0.50689333333333342</v>
      </c>
      <c r="H623" s="78" t="s">
        <v>1781</v>
      </c>
    </row>
    <row r="624" spans="2:8" x14ac:dyDescent="0.35">
      <c r="B624" s="78" t="s">
        <v>1803</v>
      </c>
      <c r="C624" s="77" t="s">
        <v>24</v>
      </c>
      <c r="D624" s="77" t="s">
        <v>377</v>
      </c>
      <c r="E624" s="77" t="s">
        <v>378</v>
      </c>
      <c r="F624" s="78">
        <v>0.50689333333333342</v>
      </c>
      <c r="G624" s="78">
        <v>0.50689333333333342</v>
      </c>
      <c r="H624" s="78" t="s">
        <v>1781</v>
      </c>
    </row>
    <row r="625" spans="2:8" x14ac:dyDescent="0.35">
      <c r="B625" s="78" t="s">
        <v>1803</v>
      </c>
      <c r="C625" s="77" t="s">
        <v>24</v>
      </c>
      <c r="D625" s="77" t="s">
        <v>379</v>
      </c>
      <c r="E625" s="77" t="s">
        <v>380</v>
      </c>
      <c r="F625" s="78">
        <v>0.50689333333333342</v>
      </c>
      <c r="G625" s="78">
        <v>0.50689333333333342</v>
      </c>
      <c r="H625" s="78" t="s">
        <v>1781</v>
      </c>
    </row>
    <row r="626" spans="2:8" x14ac:dyDescent="0.35">
      <c r="B626" s="78" t="s">
        <v>1806</v>
      </c>
      <c r="C626" s="77" t="s">
        <v>24</v>
      </c>
      <c r="D626" s="77" t="s">
        <v>381</v>
      </c>
      <c r="E626" s="77" t="s">
        <v>382</v>
      </c>
      <c r="F626" s="78">
        <v>0.6758575</v>
      </c>
      <c r="G626" s="78">
        <v>0.6758575</v>
      </c>
      <c r="H626" s="78" t="s">
        <v>1784</v>
      </c>
    </row>
    <row r="627" spans="2:8" x14ac:dyDescent="0.35">
      <c r="B627" s="78" t="s">
        <v>1806</v>
      </c>
      <c r="C627" s="77" t="s">
        <v>24</v>
      </c>
      <c r="D627" s="77" t="s">
        <v>383</v>
      </c>
      <c r="E627" s="77" t="s">
        <v>384</v>
      </c>
      <c r="F627" s="78">
        <v>0.6758575</v>
      </c>
      <c r="G627" s="78">
        <v>0.6758575</v>
      </c>
      <c r="H627" s="78" t="s">
        <v>1784</v>
      </c>
    </row>
    <row r="628" spans="2:8" x14ac:dyDescent="0.35">
      <c r="B628" s="78" t="s">
        <v>1806</v>
      </c>
      <c r="C628" s="77" t="s">
        <v>24</v>
      </c>
      <c r="D628" s="77" t="s">
        <v>385</v>
      </c>
      <c r="E628" s="77" t="s">
        <v>386</v>
      </c>
      <c r="F628" s="78">
        <v>0.6758575</v>
      </c>
      <c r="G628" s="78">
        <v>0.6758575</v>
      </c>
      <c r="H628" s="78" t="s">
        <v>1784</v>
      </c>
    </row>
    <row r="629" spans="2:8" x14ac:dyDescent="0.35">
      <c r="B629" s="78" t="s">
        <v>1807</v>
      </c>
      <c r="C629" s="77" t="s">
        <v>24</v>
      </c>
      <c r="D629" s="77" t="s">
        <v>1059</v>
      </c>
      <c r="E629" s="77" t="s">
        <v>1060</v>
      </c>
      <c r="F629" s="78">
        <v>0.72672833333333342</v>
      </c>
      <c r="G629" s="78">
        <v>0.72672833333333342</v>
      </c>
      <c r="H629" s="78" t="s">
        <v>1787</v>
      </c>
    </row>
    <row r="630" spans="2:8" x14ac:dyDescent="0.35">
      <c r="B630" s="78" t="s">
        <v>1814</v>
      </c>
      <c r="C630" s="77" t="s">
        <v>24</v>
      </c>
      <c r="D630" s="77" t="s">
        <v>1061</v>
      </c>
      <c r="E630" s="77" t="s">
        <v>1062</v>
      </c>
      <c r="F630" s="78">
        <v>1.1264291666666668</v>
      </c>
      <c r="G630" s="78">
        <v>1.1264291666666668</v>
      </c>
      <c r="H630" s="78" t="s">
        <v>1785</v>
      </c>
    </row>
    <row r="631" spans="2:8" x14ac:dyDescent="0.35">
      <c r="B631" s="78" t="s">
        <v>1814</v>
      </c>
      <c r="C631" s="77" t="s">
        <v>24</v>
      </c>
      <c r="D631" s="77" t="s">
        <v>1063</v>
      </c>
      <c r="E631" s="77" t="s">
        <v>1064</v>
      </c>
      <c r="F631" s="78">
        <v>1.1264291666666668</v>
      </c>
      <c r="G631" s="78">
        <v>1.1264291666666668</v>
      </c>
      <c r="H631" s="78" t="s">
        <v>1785</v>
      </c>
    </row>
    <row r="632" spans="2:8" x14ac:dyDescent="0.35">
      <c r="B632" s="78" t="s">
        <v>766</v>
      </c>
      <c r="C632" s="77" t="s">
        <v>24</v>
      </c>
      <c r="D632" s="77" t="s">
        <v>387</v>
      </c>
      <c r="E632" s="77" t="s">
        <v>388</v>
      </c>
      <c r="F632" s="78">
        <v>0.32097166666666671</v>
      </c>
      <c r="G632" s="78">
        <v>0.32097166666666671</v>
      </c>
      <c r="H632" s="78" t="s">
        <v>1778</v>
      </c>
    </row>
    <row r="633" spans="2:8" x14ac:dyDescent="0.35">
      <c r="B633" s="78" t="s">
        <v>763</v>
      </c>
      <c r="C633" s="77" t="s">
        <v>24</v>
      </c>
      <c r="D633" s="77" t="s">
        <v>389</v>
      </c>
      <c r="E633" s="77" t="s">
        <v>1065</v>
      </c>
      <c r="F633" s="78">
        <v>0.15140166666666668</v>
      </c>
      <c r="G633" s="78">
        <v>0.15140166666666668</v>
      </c>
      <c r="H633" s="78" t="s">
        <v>1786</v>
      </c>
    </row>
    <row r="634" spans="2:8" x14ac:dyDescent="0.35">
      <c r="B634" s="78" t="s">
        <v>1806</v>
      </c>
      <c r="C634" s="77" t="s">
        <v>24</v>
      </c>
      <c r="D634" s="77" t="s">
        <v>1066</v>
      </c>
      <c r="E634" s="77" t="s">
        <v>1067</v>
      </c>
      <c r="F634" s="78">
        <v>0.6758575</v>
      </c>
      <c r="G634" s="78">
        <v>0.6758575</v>
      </c>
      <c r="H634" s="78" t="s">
        <v>1784</v>
      </c>
    </row>
    <row r="635" spans="2:8" x14ac:dyDescent="0.35">
      <c r="B635" s="78" t="s">
        <v>1806</v>
      </c>
      <c r="C635" s="77" t="s">
        <v>24</v>
      </c>
      <c r="D635" s="77" t="s">
        <v>1068</v>
      </c>
      <c r="E635" s="77" t="s">
        <v>1069</v>
      </c>
      <c r="F635" s="78">
        <v>0.6758575</v>
      </c>
      <c r="G635" s="78">
        <v>0.6758575</v>
      </c>
      <c r="H635" s="78" t="s">
        <v>1784</v>
      </c>
    </row>
    <row r="636" spans="2:8" x14ac:dyDescent="0.35">
      <c r="B636" s="78" t="s">
        <v>1806</v>
      </c>
      <c r="C636" s="77" t="s">
        <v>24</v>
      </c>
      <c r="D636" s="77" t="s">
        <v>1070</v>
      </c>
      <c r="E636" s="77" t="s">
        <v>1071</v>
      </c>
      <c r="F636" s="78">
        <v>0.6758575</v>
      </c>
      <c r="G636" s="78">
        <v>0.6758575</v>
      </c>
      <c r="H636" s="78" t="s">
        <v>1784</v>
      </c>
    </row>
    <row r="637" spans="2:8" x14ac:dyDescent="0.35">
      <c r="B637" s="78" t="s">
        <v>1806</v>
      </c>
      <c r="C637" s="77" t="s">
        <v>24</v>
      </c>
      <c r="D637" s="77" t="s">
        <v>392</v>
      </c>
      <c r="E637" s="77" t="s">
        <v>393</v>
      </c>
      <c r="F637" s="78">
        <v>0.6758575</v>
      </c>
      <c r="G637" s="78">
        <v>0.6758575</v>
      </c>
      <c r="H637" s="78" t="s">
        <v>1784</v>
      </c>
    </row>
    <row r="638" spans="2:8" x14ac:dyDescent="0.35">
      <c r="B638" s="78" t="s">
        <v>1806</v>
      </c>
      <c r="C638" s="77" t="s">
        <v>24</v>
      </c>
      <c r="D638" s="77" t="s">
        <v>1072</v>
      </c>
      <c r="E638" s="77" t="s">
        <v>1072</v>
      </c>
      <c r="F638" s="78">
        <v>0.6758575</v>
      </c>
      <c r="G638" s="78">
        <v>0.6758575</v>
      </c>
      <c r="H638" s="78" t="s">
        <v>1784</v>
      </c>
    </row>
    <row r="639" spans="2:8" x14ac:dyDescent="0.35">
      <c r="B639" s="78" t="s">
        <v>1806</v>
      </c>
      <c r="C639" s="77" t="s">
        <v>24</v>
      </c>
      <c r="D639" s="77" t="s">
        <v>1073</v>
      </c>
      <c r="E639" s="77" t="s">
        <v>1073</v>
      </c>
      <c r="F639" s="78">
        <v>0.6758575</v>
      </c>
      <c r="G639" s="78">
        <v>0.6758575</v>
      </c>
      <c r="H639" s="78" t="s">
        <v>1784</v>
      </c>
    </row>
    <row r="640" spans="2:8" x14ac:dyDescent="0.35">
      <c r="B640" s="78" t="s">
        <v>1806</v>
      </c>
      <c r="C640" s="77" t="s">
        <v>24</v>
      </c>
      <c r="D640" s="77" t="s">
        <v>1074</v>
      </c>
      <c r="E640" s="77" t="s">
        <v>1074</v>
      </c>
      <c r="F640" s="78">
        <v>0.6758575</v>
      </c>
      <c r="G640" s="78">
        <v>0.6758575</v>
      </c>
      <c r="H640" s="78" t="s">
        <v>1784</v>
      </c>
    </row>
    <row r="641" spans="2:8" x14ac:dyDescent="0.35">
      <c r="B641" s="78" t="s">
        <v>1806</v>
      </c>
      <c r="C641" s="77" t="s">
        <v>24</v>
      </c>
      <c r="D641" s="77" t="s">
        <v>1075</v>
      </c>
      <c r="E641" s="77" t="s">
        <v>1075</v>
      </c>
      <c r="F641" s="78">
        <v>0.6758575</v>
      </c>
      <c r="G641" s="78">
        <v>0.6758575</v>
      </c>
      <c r="H641" s="78" t="s">
        <v>1784</v>
      </c>
    </row>
    <row r="642" spans="2:8" x14ac:dyDescent="0.35">
      <c r="B642" s="78" t="s">
        <v>1806</v>
      </c>
      <c r="C642" s="77" t="s">
        <v>24</v>
      </c>
      <c r="D642" s="77" t="s">
        <v>1076</v>
      </c>
      <c r="E642" s="77" t="s">
        <v>1076</v>
      </c>
      <c r="F642" s="78">
        <v>0.6758575</v>
      </c>
      <c r="G642" s="78">
        <v>0.6758575</v>
      </c>
      <c r="H642" s="78" t="s">
        <v>1784</v>
      </c>
    </row>
    <row r="643" spans="2:8" x14ac:dyDescent="0.35">
      <c r="B643" s="78" t="s">
        <v>1806</v>
      </c>
      <c r="C643" s="77" t="s">
        <v>24</v>
      </c>
      <c r="D643" s="77" t="s">
        <v>396</v>
      </c>
      <c r="E643" s="77" t="s">
        <v>397</v>
      </c>
      <c r="F643" s="78">
        <v>0.6758575</v>
      </c>
      <c r="G643" s="78">
        <v>0.6758575</v>
      </c>
      <c r="H643" s="78" t="s">
        <v>1784</v>
      </c>
    </row>
    <row r="644" spans="2:8" x14ac:dyDescent="0.35">
      <c r="B644" s="78" t="s">
        <v>1806</v>
      </c>
      <c r="C644" s="77" t="s">
        <v>24</v>
      </c>
      <c r="D644" s="77" t="s">
        <v>1077</v>
      </c>
      <c r="E644" s="77" t="s">
        <v>1078</v>
      </c>
      <c r="F644" s="78">
        <v>0.6758575</v>
      </c>
      <c r="G644" s="78">
        <v>0.6758575</v>
      </c>
      <c r="H644" s="78" t="s">
        <v>1784</v>
      </c>
    </row>
    <row r="645" spans="2:8" x14ac:dyDescent="0.35">
      <c r="B645" s="78" t="s">
        <v>1806</v>
      </c>
      <c r="C645" s="77" t="s">
        <v>24</v>
      </c>
      <c r="D645" s="77" t="s">
        <v>1079</v>
      </c>
      <c r="E645" s="77" t="s">
        <v>1080</v>
      </c>
      <c r="F645" s="78">
        <v>0.6758575</v>
      </c>
      <c r="G645" s="78">
        <v>0.6758575</v>
      </c>
      <c r="H645" s="78" t="s">
        <v>1784</v>
      </c>
    </row>
    <row r="646" spans="2:8" x14ac:dyDescent="0.35">
      <c r="B646" s="78" t="s">
        <v>1806</v>
      </c>
      <c r="C646" s="77" t="s">
        <v>24</v>
      </c>
      <c r="D646" s="77" t="s">
        <v>1081</v>
      </c>
      <c r="E646" s="77" t="s">
        <v>1082</v>
      </c>
      <c r="F646" s="78">
        <v>0.6758575</v>
      </c>
      <c r="G646" s="78">
        <v>0.6758575</v>
      </c>
      <c r="H646" s="78" t="s">
        <v>1784</v>
      </c>
    </row>
    <row r="647" spans="2:8" x14ac:dyDescent="0.35">
      <c r="B647" s="78" t="s">
        <v>1806</v>
      </c>
      <c r="C647" s="77" t="s">
        <v>24</v>
      </c>
      <c r="D647" s="77" t="s">
        <v>1083</v>
      </c>
      <c r="E647" s="77" t="s">
        <v>1084</v>
      </c>
      <c r="F647" s="78">
        <v>0.6758575</v>
      </c>
      <c r="G647" s="78">
        <v>0.6758575</v>
      </c>
      <c r="H647" s="78" t="s">
        <v>1784</v>
      </c>
    </row>
    <row r="648" spans="2:8" x14ac:dyDescent="0.35">
      <c r="B648" s="78" t="s">
        <v>1806</v>
      </c>
      <c r="C648" s="77" t="s">
        <v>24</v>
      </c>
      <c r="D648" s="77" t="s">
        <v>1085</v>
      </c>
      <c r="E648" s="77" t="s">
        <v>1085</v>
      </c>
      <c r="F648" s="78">
        <v>0.6758575</v>
      </c>
      <c r="G648" s="78">
        <v>0.6758575</v>
      </c>
      <c r="H648" s="78" t="s">
        <v>1784</v>
      </c>
    </row>
    <row r="649" spans="2:8" x14ac:dyDescent="0.35">
      <c r="B649" s="78" t="s">
        <v>1806</v>
      </c>
      <c r="C649" s="77" t="s">
        <v>24</v>
      </c>
      <c r="D649" s="77" t="s">
        <v>419</v>
      </c>
      <c r="E649" s="77" t="s">
        <v>420</v>
      </c>
      <c r="F649" s="78">
        <v>0.6758575</v>
      </c>
      <c r="G649" s="78">
        <v>0.6758575</v>
      </c>
      <c r="H649" s="78" t="s">
        <v>1784</v>
      </c>
    </row>
    <row r="650" spans="2:8" x14ac:dyDescent="0.35">
      <c r="B650" s="78" t="s">
        <v>1806</v>
      </c>
      <c r="C650" s="77" t="s">
        <v>24</v>
      </c>
      <c r="D650" s="77" t="s">
        <v>421</v>
      </c>
      <c r="E650" s="77" t="s">
        <v>422</v>
      </c>
      <c r="F650" s="78">
        <v>0.6758575</v>
      </c>
      <c r="G650" s="78">
        <v>0.6758575</v>
      </c>
      <c r="H650" s="78" t="s">
        <v>1784</v>
      </c>
    </row>
    <row r="651" spans="2:8" x14ac:dyDescent="0.35">
      <c r="B651" s="78" t="s">
        <v>1806</v>
      </c>
      <c r="C651" s="77" t="s">
        <v>24</v>
      </c>
      <c r="D651" s="77" t="s">
        <v>423</v>
      </c>
      <c r="E651" s="77" t="s">
        <v>424</v>
      </c>
      <c r="F651" s="78">
        <v>0.6758575</v>
      </c>
      <c r="G651" s="78">
        <v>0.6758575</v>
      </c>
      <c r="H651" s="78" t="s">
        <v>1784</v>
      </c>
    </row>
    <row r="652" spans="2:8" x14ac:dyDescent="0.35">
      <c r="B652" s="78" t="s">
        <v>1806</v>
      </c>
      <c r="C652" s="77" t="s">
        <v>24</v>
      </c>
      <c r="D652" s="77" t="s">
        <v>1086</v>
      </c>
      <c r="E652" s="77" t="s">
        <v>1087</v>
      </c>
      <c r="F652" s="78">
        <v>0.6758575</v>
      </c>
      <c r="G652" s="78">
        <v>0.6758575</v>
      </c>
      <c r="H652" s="78" t="s">
        <v>1784</v>
      </c>
    </row>
    <row r="653" spans="2:8" x14ac:dyDescent="0.35">
      <c r="B653" s="78" t="s">
        <v>1806</v>
      </c>
      <c r="C653" s="77" t="s">
        <v>24</v>
      </c>
      <c r="D653" s="77" t="s">
        <v>1088</v>
      </c>
      <c r="E653" s="77" t="s">
        <v>1089</v>
      </c>
      <c r="F653" s="78">
        <v>0.6758575</v>
      </c>
      <c r="G653" s="78">
        <v>0.6758575</v>
      </c>
      <c r="H653" s="78" t="s">
        <v>1784</v>
      </c>
    </row>
    <row r="654" spans="2:8" x14ac:dyDescent="0.35">
      <c r="B654" s="78" t="s">
        <v>1806</v>
      </c>
      <c r="C654" s="77" t="s">
        <v>24</v>
      </c>
      <c r="D654" s="77" t="s">
        <v>1090</v>
      </c>
      <c r="E654" s="77" t="s">
        <v>1091</v>
      </c>
      <c r="F654" s="78">
        <v>0.6758575</v>
      </c>
      <c r="G654" s="78">
        <v>0.6758575</v>
      </c>
      <c r="H654" s="78" t="s">
        <v>1784</v>
      </c>
    </row>
    <row r="655" spans="2:8" x14ac:dyDescent="0.35">
      <c r="B655" s="78" t="s">
        <v>1806</v>
      </c>
      <c r="C655" s="77" t="s">
        <v>24</v>
      </c>
      <c r="D655" s="77" t="s">
        <v>435</v>
      </c>
      <c r="E655" s="77" t="s">
        <v>436</v>
      </c>
      <c r="F655" s="78">
        <v>0.6758575</v>
      </c>
      <c r="G655" s="78">
        <v>0.6758575</v>
      </c>
      <c r="H655" s="78" t="s">
        <v>1784</v>
      </c>
    </row>
    <row r="656" spans="2:8" x14ac:dyDescent="0.35">
      <c r="B656" s="78" t="s">
        <v>1807</v>
      </c>
      <c r="C656" s="77" t="s">
        <v>24</v>
      </c>
      <c r="D656" s="77" t="s">
        <v>1092</v>
      </c>
      <c r="E656" s="77" t="s">
        <v>1093</v>
      </c>
      <c r="F656" s="78">
        <v>0.72672833333333342</v>
      </c>
      <c r="G656" s="78">
        <v>0.72672833333333342</v>
      </c>
      <c r="H656" s="78" t="s">
        <v>1787</v>
      </c>
    </row>
    <row r="657" spans="2:8" x14ac:dyDescent="0.35">
      <c r="B657" s="78" t="s">
        <v>1807</v>
      </c>
      <c r="C657" s="77" t="s">
        <v>24</v>
      </c>
      <c r="D657" s="77" t="s">
        <v>1094</v>
      </c>
      <c r="E657" s="77" t="s">
        <v>1095</v>
      </c>
      <c r="F657" s="78">
        <v>0.72672833333333342</v>
      </c>
      <c r="G657" s="78">
        <v>0.72672833333333342</v>
      </c>
      <c r="H657" s="78" t="s">
        <v>1787</v>
      </c>
    </row>
    <row r="658" spans="2:8" x14ac:dyDescent="0.35">
      <c r="B658" s="78" t="s">
        <v>1807</v>
      </c>
      <c r="C658" s="77" t="s">
        <v>24</v>
      </c>
      <c r="D658" s="77" t="s">
        <v>1096</v>
      </c>
      <c r="E658" s="77" t="s">
        <v>1097</v>
      </c>
      <c r="F658" s="78">
        <v>0.72672833333333342</v>
      </c>
      <c r="G658" s="78">
        <v>0.72672833333333342</v>
      </c>
      <c r="H658" s="78" t="s">
        <v>1787</v>
      </c>
    </row>
    <row r="659" spans="2:8" x14ac:dyDescent="0.35">
      <c r="B659" s="78" t="s">
        <v>1807</v>
      </c>
      <c r="C659" s="77" t="s">
        <v>24</v>
      </c>
      <c r="D659" s="77" t="s">
        <v>1098</v>
      </c>
      <c r="E659" s="77" t="s">
        <v>1099</v>
      </c>
      <c r="F659" s="78">
        <v>0.72672833333333342</v>
      </c>
      <c r="G659" s="78">
        <v>0.72672833333333342</v>
      </c>
      <c r="H659" s="78" t="s">
        <v>1787</v>
      </c>
    </row>
    <row r="660" spans="2:8" x14ac:dyDescent="0.35">
      <c r="B660" s="78" t="s">
        <v>1807</v>
      </c>
      <c r="C660" s="77" t="s">
        <v>24</v>
      </c>
      <c r="D660" s="77" t="s">
        <v>1100</v>
      </c>
      <c r="E660" s="77" t="s">
        <v>1101</v>
      </c>
      <c r="F660" s="78">
        <v>0.72672833333333342</v>
      </c>
      <c r="G660" s="78">
        <v>0.72672833333333342</v>
      </c>
      <c r="H660" s="78" t="s">
        <v>1787</v>
      </c>
    </row>
    <row r="661" spans="2:8" x14ac:dyDescent="0.35">
      <c r="B661" s="78" t="s">
        <v>1807</v>
      </c>
      <c r="C661" s="77" t="s">
        <v>24</v>
      </c>
      <c r="D661" s="77" t="s">
        <v>1102</v>
      </c>
      <c r="E661" s="77" t="s">
        <v>1103</v>
      </c>
      <c r="F661" s="78">
        <v>0.72672833333333342</v>
      </c>
      <c r="G661" s="78">
        <v>0.72672833333333342</v>
      </c>
      <c r="H661" s="78" t="s">
        <v>1787</v>
      </c>
    </row>
    <row r="662" spans="2:8" x14ac:dyDescent="0.35">
      <c r="B662" s="78" t="s">
        <v>1807</v>
      </c>
      <c r="C662" s="77" t="s">
        <v>24</v>
      </c>
      <c r="D662" s="77" t="s">
        <v>1104</v>
      </c>
      <c r="E662" s="77" t="s">
        <v>1104</v>
      </c>
      <c r="F662" s="78">
        <v>0.72672833333333342</v>
      </c>
      <c r="G662" s="78">
        <v>0.72672833333333342</v>
      </c>
      <c r="H662" s="78" t="s">
        <v>1787</v>
      </c>
    </row>
    <row r="663" spans="2:8" x14ac:dyDescent="0.35">
      <c r="B663" s="78" t="s">
        <v>1807</v>
      </c>
      <c r="C663" s="77" t="s">
        <v>24</v>
      </c>
      <c r="D663" s="77" t="s">
        <v>1105</v>
      </c>
      <c r="E663" s="77" t="s">
        <v>1106</v>
      </c>
      <c r="F663" s="78">
        <v>0.72672833333333342</v>
      </c>
      <c r="G663" s="78">
        <v>0.72672833333333342</v>
      </c>
      <c r="H663" s="78" t="s">
        <v>1787</v>
      </c>
    </row>
    <row r="664" spans="2:8" x14ac:dyDescent="0.35">
      <c r="B664" s="78" t="s">
        <v>1807</v>
      </c>
      <c r="C664" s="77" t="s">
        <v>24</v>
      </c>
      <c r="D664" s="77" t="s">
        <v>1107</v>
      </c>
      <c r="E664" s="77" t="s">
        <v>1107</v>
      </c>
      <c r="F664" s="78">
        <v>0.72672833333333342</v>
      </c>
      <c r="G664" s="78">
        <v>0.72672833333333342</v>
      </c>
      <c r="H664" s="78" t="s">
        <v>1787</v>
      </c>
    </row>
    <row r="665" spans="2:8" x14ac:dyDescent="0.35">
      <c r="B665" s="78" t="s">
        <v>1807</v>
      </c>
      <c r="C665" s="77" t="s">
        <v>24</v>
      </c>
      <c r="D665" s="77" t="s">
        <v>1108</v>
      </c>
      <c r="E665" s="77" t="s">
        <v>1108</v>
      </c>
      <c r="F665" s="78">
        <v>0.72672833333333342</v>
      </c>
      <c r="G665" s="78">
        <v>0.72672833333333342</v>
      </c>
      <c r="H665" s="78" t="s">
        <v>1787</v>
      </c>
    </row>
    <row r="666" spans="2:8" x14ac:dyDescent="0.35">
      <c r="B666" s="78" t="s">
        <v>1807</v>
      </c>
      <c r="C666" s="77" t="s">
        <v>24</v>
      </c>
      <c r="D666" s="77" t="s">
        <v>1109</v>
      </c>
      <c r="E666" s="77" t="s">
        <v>1110</v>
      </c>
      <c r="F666" s="78">
        <v>0.72672833333333342</v>
      </c>
      <c r="G666" s="78">
        <v>0.72672833333333342</v>
      </c>
      <c r="H666" s="78" t="s">
        <v>1787</v>
      </c>
    </row>
    <row r="667" spans="2:8" x14ac:dyDescent="0.35">
      <c r="B667" s="78" t="s">
        <v>1807</v>
      </c>
      <c r="C667" s="77" t="s">
        <v>24</v>
      </c>
      <c r="D667" s="77" t="s">
        <v>1111</v>
      </c>
      <c r="E667" s="77" t="s">
        <v>1112</v>
      </c>
      <c r="F667" s="78">
        <v>0.72672833333333342</v>
      </c>
      <c r="G667" s="78">
        <v>0.72672833333333342</v>
      </c>
      <c r="H667" s="78" t="s">
        <v>1787</v>
      </c>
    </row>
    <row r="668" spans="2:8" x14ac:dyDescent="0.35">
      <c r="B668" s="78" t="s">
        <v>1807</v>
      </c>
      <c r="C668" s="77" t="s">
        <v>24</v>
      </c>
      <c r="D668" s="77" t="s">
        <v>1113</v>
      </c>
      <c r="E668" s="77" t="s">
        <v>1114</v>
      </c>
      <c r="F668" s="78">
        <v>0.72672833333333342</v>
      </c>
      <c r="G668" s="78">
        <v>0.72672833333333342</v>
      </c>
      <c r="H668" s="78" t="s">
        <v>1787</v>
      </c>
    </row>
    <row r="669" spans="2:8" x14ac:dyDescent="0.35">
      <c r="B669" s="78" t="s">
        <v>1807</v>
      </c>
      <c r="C669" s="77" t="s">
        <v>24</v>
      </c>
      <c r="D669" s="77" t="s">
        <v>1115</v>
      </c>
      <c r="E669" s="77" t="s">
        <v>1116</v>
      </c>
      <c r="F669" s="78">
        <v>0.72672833333333342</v>
      </c>
      <c r="G669" s="78">
        <v>0.72672833333333342</v>
      </c>
      <c r="H669" s="78" t="s">
        <v>1787</v>
      </c>
    </row>
    <row r="670" spans="2:8" x14ac:dyDescent="0.35">
      <c r="B670" s="78" t="s">
        <v>1808</v>
      </c>
      <c r="C670" s="77" t="s">
        <v>24</v>
      </c>
      <c r="D670" s="77" t="s">
        <v>1117</v>
      </c>
      <c r="E670" s="77" t="s">
        <v>1118</v>
      </c>
      <c r="F670" s="78">
        <v>0.90114333333333341</v>
      </c>
      <c r="G670" s="78">
        <v>0.90114333333333341</v>
      </c>
      <c r="H670" s="78" t="s">
        <v>1788</v>
      </c>
    </row>
    <row r="671" spans="2:8" x14ac:dyDescent="0.35">
      <c r="B671" s="78" t="s">
        <v>1808</v>
      </c>
      <c r="C671" s="77" t="s">
        <v>24</v>
      </c>
      <c r="D671" s="77" t="s">
        <v>1119</v>
      </c>
      <c r="E671" s="77" t="s">
        <v>1120</v>
      </c>
      <c r="F671" s="78">
        <v>0.90114333333333341</v>
      </c>
      <c r="G671" s="78">
        <v>0.90114333333333341</v>
      </c>
      <c r="H671" s="78" t="s">
        <v>1788</v>
      </c>
    </row>
    <row r="672" spans="2:8" x14ac:dyDescent="0.35">
      <c r="B672" s="78" t="s">
        <v>1808</v>
      </c>
      <c r="C672" s="77" t="s">
        <v>24</v>
      </c>
      <c r="D672" s="77" t="s">
        <v>1121</v>
      </c>
      <c r="E672" s="77" t="s">
        <v>1122</v>
      </c>
      <c r="F672" s="78">
        <v>0.90114333333333341</v>
      </c>
      <c r="G672" s="78">
        <v>0.90114333333333341</v>
      </c>
      <c r="H672" s="78" t="s">
        <v>1788</v>
      </c>
    </row>
    <row r="673" spans="2:8" x14ac:dyDescent="0.35">
      <c r="B673" s="78" t="s">
        <v>1808</v>
      </c>
      <c r="C673" s="77" t="s">
        <v>24</v>
      </c>
      <c r="D673" s="77" t="s">
        <v>1123</v>
      </c>
      <c r="E673" s="77" t="s">
        <v>1124</v>
      </c>
      <c r="F673" s="78">
        <v>0.90114333333333341</v>
      </c>
      <c r="G673" s="78">
        <v>0.90114333333333341</v>
      </c>
      <c r="H673" s="78" t="s">
        <v>1788</v>
      </c>
    </row>
    <row r="674" spans="2:8" x14ac:dyDescent="0.35">
      <c r="B674" s="78" t="s">
        <v>1808</v>
      </c>
      <c r="C674" s="77" t="s">
        <v>24</v>
      </c>
      <c r="D674" s="77" t="s">
        <v>1125</v>
      </c>
      <c r="E674" s="77" t="s">
        <v>1126</v>
      </c>
      <c r="F674" s="78">
        <v>0.90114333333333341</v>
      </c>
      <c r="G674" s="78">
        <v>0.90114333333333341</v>
      </c>
      <c r="H674" s="78" t="s">
        <v>1788</v>
      </c>
    </row>
    <row r="675" spans="2:8" x14ac:dyDescent="0.35">
      <c r="B675" s="78" t="s">
        <v>1808</v>
      </c>
      <c r="C675" s="77" t="s">
        <v>24</v>
      </c>
      <c r="D675" s="77" t="s">
        <v>1127</v>
      </c>
      <c r="E675" s="77" t="s">
        <v>1128</v>
      </c>
      <c r="F675" s="78">
        <v>0.90114333333333341</v>
      </c>
      <c r="G675" s="78">
        <v>0.90114333333333341</v>
      </c>
      <c r="H675" s="78" t="s">
        <v>1788</v>
      </c>
    </row>
    <row r="676" spans="2:8" x14ac:dyDescent="0.35">
      <c r="B676" s="78" t="s">
        <v>1808</v>
      </c>
      <c r="C676" s="77" t="s">
        <v>24</v>
      </c>
      <c r="D676" s="77" t="s">
        <v>1129</v>
      </c>
      <c r="E676" s="77" t="s">
        <v>1130</v>
      </c>
      <c r="F676" s="78">
        <v>0.90114333333333341</v>
      </c>
      <c r="G676" s="78">
        <v>0.90114333333333341</v>
      </c>
      <c r="H676" s="78" t="s">
        <v>1788</v>
      </c>
    </row>
    <row r="677" spans="2:8" x14ac:dyDescent="0.35">
      <c r="B677" s="78" t="s">
        <v>1808</v>
      </c>
      <c r="C677" s="77" t="s">
        <v>24</v>
      </c>
      <c r="D677" s="77" t="s">
        <v>1131</v>
      </c>
      <c r="E677" s="77" t="s">
        <v>1132</v>
      </c>
      <c r="F677" s="78">
        <v>0.90114333333333341</v>
      </c>
      <c r="G677" s="78">
        <v>0.90114333333333341</v>
      </c>
      <c r="H677" s="78" t="s">
        <v>1788</v>
      </c>
    </row>
    <row r="678" spans="2:8" x14ac:dyDescent="0.35">
      <c r="B678" s="78" t="s">
        <v>1808</v>
      </c>
      <c r="C678" s="77" t="s">
        <v>24</v>
      </c>
      <c r="D678" s="77" t="s">
        <v>1133</v>
      </c>
      <c r="E678" s="77" t="s">
        <v>1134</v>
      </c>
      <c r="F678" s="78">
        <v>0.90114333333333341</v>
      </c>
      <c r="G678" s="78">
        <v>0.90114333333333341</v>
      </c>
      <c r="H678" s="78" t="s">
        <v>1788</v>
      </c>
    </row>
    <row r="679" spans="2:8" x14ac:dyDescent="0.35">
      <c r="B679" s="78" t="s">
        <v>1808</v>
      </c>
      <c r="C679" s="77" t="s">
        <v>24</v>
      </c>
      <c r="D679" s="77" t="s">
        <v>1135</v>
      </c>
      <c r="E679" s="77" t="s">
        <v>1135</v>
      </c>
      <c r="F679" s="78">
        <v>0.90114333333333341</v>
      </c>
      <c r="G679" s="78">
        <v>0.90114333333333341</v>
      </c>
      <c r="H679" s="78" t="s">
        <v>1788</v>
      </c>
    </row>
    <row r="680" spans="2:8" x14ac:dyDescent="0.35">
      <c r="B680" s="78" t="s">
        <v>1808</v>
      </c>
      <c r="C680" s="77" t="s">
        <v>24</v>
      </c>
      <c r="D680" s="77" t="s">
        <v>1136</v>
      </c>
      <c r="E680" s="77" t="s">
        <v>1137</v>
      </c>
      <c r="F680" s="78">
        <v>0.90114333333333341</v>
      </c>
      <c r="G680" s="78">
        <v>0.90114333333333341</v>
      </c>
      <c r="H680" s="78" t="s">
        <v>1788</v>
      </c>
    </row>
    <row r="681" spans="2:8" x14ac:dyDescent="0.35">
      <c r="B681" s="78" t="s">
        <v>1808</v>
      </c>
      <c r="C681" s="77" t="s">
        <v>24</v>
      </c>
      <c r="D681" s="77" t="s">
        <v>1138</v>
      </c>
      <c r="E681" s="77" t="s">
        <v>1139</v>
      </c>
      <c r="F681" s="78">
        <v>0.90114333333333341</v>
      </c>
      <c r="G681" s="78">
        <v>0.90114333333333341</v>
      </c>
      <c r="H681" s="78" t="s">
        <v>1788</v>
      </c>
    </row>
    <row r="682" spans="2:8" x14ac:dyDescent="0.35">
      <c r="B682" s="78" t="s">
        <v>1808</v>
      </c>
      <c r="C682" s="77" t="s">
        <v>24</v>
      </c>
      <c r="D682" s="77" t="s">
        <v>1140</v>
      </c>
      <c r="E682" s="77" t="s">
        <v>1141</v>
      </c>
      <c r="F682" s="78">
        <v>0.90114333333333341</v>
      </c>
      <c r="G682" s="78">
        <v>0.90114333333333341</v>
      </c>
      <c r="H682" s="78" t="s">
        <v>1788</v>
      </c>
    </row>
    <row r="683" spans="2:8" x14ac:dyDescent="0.35">
      <c r="B683" s="78" t="s">
        <v>1808</v>
      </c>
      <c r="C683" s="77" t="s">
        <v>24</v>
      </c>
      <c r="D683" s="77" t="s">
        <v>1142</v>
      </c>
      <c r="E683" s="77" t="s">
        <v>1143</v>
      </c>
      <c r="F683" s="78">
        <v>0.90114333333333341</v>
      </c>
      <c r="G683" s="78">
        <v>0.90114333333333341</v>
      </c>
      <c r="H683" s="78" t="s">
        <v>1788</v>
      </c>
    </row>
    <row r="684" spans="2:8" x14ac:dyDescent="0.35">
      <c r="B684" s="78" t="s">
        <v>1808</v>
      </c>
      <c r="C684" s="77" t="s">
        <v>24</v>
      </c>
      <c r="D684" s="77" t="s">
        <v>447</v>
      </c>
      <c r="E684" s="77" t="s">
        <v>448</v>
      </c>
      <c r="F684" s="78">
        <v>0.90114333333333341</v>
      </c>
      <c r="G684" s="78">
        <v>0.90114333333333341</v>
      </c>
      <c r="H684" s="78" t="s">
        <v>1788</v>
      </c>
    </row>
    <row r="685" spans="2:8" x14ac:dyDescent="0.35">
      <c r="B685" s="78" t="s">
        <v>1808</v>
      </c>
      <c r="C685" s="77" t="s">
        <v>24</v>
      </c>
      <c r="D685" s="77" t="s">
        <v>1144</v>
      </c>
      <c r="E685" s="77" t="s">
        <v>1145</v>
      </c>
      <c r="F685" s="78">
        <v>0.90114333333333341</v>
      </c>
      <c r="G685" s="78">
        <v>0.90114333333333341</v>
      </c>
      <c r="H685" s="78" t="s">
        <v>1788</v>
      </c>
    </row>
    <row r="686" spans="2:8" x14ac:dyDescent="0.35">
      <c r="B686" s="78" t="s">
        <v>1808</v>
      </c>
      <c r="C686" s="77" t="s">
        <v>24</v>
      </c>
      <c r="D686" s="77" t="s">
        <v>1146</v>
      </c>
      <c r="E686" s="77" t="s">
        <v>1147</v>
      </c>
      <c r="F686" s="78">
        <v>0.90114333333333341</v>
      </c>
      <c r="G686" s="78">
        <v>0.90114333333333341</v>
      </c>
      <c r="H686" s="78" t="s">
        <v>1788</v>
      </c>
    </row>
    <row r="687" spans="2:8" x14ac:dyDescent="0.35">
      <c r="B687" s="78" t="s">
        <v>1808</v>
      </c>
      <c r="C687" s="77" t="s">
        <v>24</v>
      </c>
      <c r="D687" s="77" t="s">
        <v>1148</v>
      </c>
      <c r="E687" s="77" t="s">
        <v>1148</v>
      </c>
      <c r="F687" s="78">
        <v>0.90114333333333341</v>
      </c>
      <c r="G687" s="78">
        <v>0.90114333333333341</v>
      </c>
      <c r="H687" s="78" t="s">
        <v>1788</v>
      </c>
    </row>
    <row r="688" spans="2:8" x14ac:dyDescent="0.35">
      <c r="B688" s="78" t="s">
        <v>1808</v>
      </c>
      <c r="C688" s="77" t="s">
        <v>24</v>
      </c>
      <c r="D688" s="77" t="s">
        <v>1149</v>
      </c>
      <c r="E688" s="77" t="s">
        <v>450</v>
      </c>
      <c r="F688" s="78">
        <v>0.90114333333333341</v>
      </c>
      <c r="G688" s="78">
        <v>0.90114333333333341</v>
      </c>
      <c r="H688" s="78" t="s">
        <v>1788</v>
      </c>
    </row>
    <row r="689" spans="2:8" x14ac:dyDescent="0.35">
      <c r="B689" s="78" t="s">
        <v>1808</v>
      </c>
      <c r="C689" s="77" t="s">
        <v>24</v>
      </c>
      <c r="D689" s="77" t="s">
        <v>1150</v>
      </c>
      <c r="E689" s="77" t="s">
        <v>1151</v>
      </c>
      <c r="F689" s="78">
        <v>0.90114333333333341</v>
      </c>
      <c r="G689" s="78">
        <v>0.90114333333333341</v>
      </c>
      <c r="H689" s="78" t="s">
        <v>1788</v>
      </c>
    </row>
    <row r="690" spans="2:8" x14ac:dyDescent="0.35">
      <c r="B690" s="78" t="s">
        <v>1808</v>
      </c>
      <c r="C690" s="77" t="s">
        <v>24</v>
      </c>
      <c r="D690" s="77" t="s">
        <v>1152</v>
      </c>
      <c r="E690" s="77" t="s">
        <v>1152</v>
      </c>
      <c r="F690" s="78">
        <v>0.90114333333333341</v>
      </c>
      <c r="G690" s="78">
        <v>0.90114333333333341</v>
      </c>
      <c r="H690" s="78" t="s">
        <v>1788</v>
      </c>
    </row>
    <row r="691" spans="2:8" x14ac:dyDescent="0.35">
      <c r="B691" s="78" t="s">
        <v>1808</v>
      </c>
      <c r="C691" s="77" t="s">
        <v>24</v>
      </c>
      <c r="D691" s="77" t="s">
        <v>1153</v>
      </c>
      <c r="E691" s="77" t="s">
        <v>1154</v>
      </c>
      <c r="F691" s="78">
        <v>0.90114333333333341</v>
      </c>
      <c r="G691" s="78">
        <v>0.90114333333333341</v>
      </c>
      <c r="H691" s="78" t="s">
        <v>1788</v>
      </c>
    </row>
    <row r="692" spans="2:8" x14ac:dyDescent="0.35">
      <c r="B692" s="78" t="s">
        <v>1804</v>
      </c>
      <c r="C692" s="77" t="s">
        <v>24</v>
      </c>
      <c r="D692" s="77" t="s">
        <v>1155</v>
      </c>
      <c r="E692" s="77" t="s">
        <v>1156</v>
      </c>
      <c r="F692" s="78">
        <v>0.56321416666666668</v>
      </c>
      <c r="G692" s="78">
        <v>0.56321416666666668</v>
      </c>
      <c r="H692" s="78" t="s">
        <v>1782</v>
      </c>
    </row>
    <row r="693" spans="2:8" x14ac:dyDescent="0.35">
      <c r="B693" s="78" t="s">
        <v>767</v>
      </c>
      <c r="C693" s="77" t="s">
        <v>24</v>
      </c>
      <c r="D693" s="77" t="s">
        <v>1157</v>
      </c>
      <c r="E693" s="77" t="s">
        <v>1158</v>
      </c>
      <c r="F693" s="78">
        <v>0.37487083333333332</v>
      </c>
      <c r="G693" s="78">
        <v>0.37487083333333332</v>
      </c>
      <c r="H693" s="78" t="s">
        <v>1779</v>
      </c>
    </row>
    <row r="694" spans="2:8" x14ac:dyDescent="0.35">
      <c r="B694" s="78" t="s">
        <v>1808</v>
      </c>
      <c r="C694" s="77" t="s">
        <v>24</v>
      </c>
      <c r="D694" s="77" t="s">
        <v>1159</v>
      </c>
      <c r="E694" s="77" t="s">
        <v>1160</v>
      </c>
      <c r="F694" s="78">
        <v>0.90114333333333341</v>
      </c>
      <c r="G694" s="78">
        <v>0.90114333333333341</v>
      </c>
      <c r="H694" s="78" t="s">
        <v>1788</v>
      </c>
    </row>
    <row r="695" spans="2:8" x14ac:dyDescent="0.35">
      <c r="B695" s="78" t="s">
        <v>1814</v>
      </c>
      <c r="C695" s="77" t="s">
        <v>24</v>
      </c>
      <c r="D695" s="77" t="s">
        <v>1161</v>
      </c>
      <c r="E695" s="77" t="s">
        <v>1162</v>
      </c>
      <c r="F695" s="78">
        <v>1.1264291666666668</v>
      </c>
      <c r="G695" s="78">
        <v>1.1264291666666668</v>
      </c>
      <c r="H695" s="78" t="s">
        <v>1785</v>
      </c>
    </row>
    <row r="696" spans="2:8" x14ac:dyDescent="0.35">
      <c r="B696" s="78" t="s">
        <v>1815</v>
      </c>
      <c r="C696" s="77" t="s">
        <v>24</v>
      </c>
      <c r="D696" s="77" t="s">
        <v>1163</v>
      </c>
      <c r="E696" s="77" t="s">
        <v>1164</v>
      </c>
      <c r="F696" s="78">
        <v>1.2953933333333334</v>
      </c>
      <c r="G696" s="78">
        <v>1.2953933333333334</v>
      </c>
      <c r="H696" s="78" t="s">
        <v>1789</v>
      </c>
    </row>
    <row r="697" spans="2:8" x14ac:dyDescent="0.35">
      <c r="B697" s="78" t="s">
        <v>1816</v>
      </c>
      <c r="C697" s="77" t="s">
        <v>24</v>
      </c>
      <c r="D697" s="77" t="s">
        <v>1165</v>
      </c>
      <c r="E697" s="77" t="s">
        <v>1166</v>
      </c>
      <c r="F697" s="78">
        <v>1.5013000000000001</v>
      </c>
      <c r="G697" s="78">
        <v>1.5013000000000001</v>
      </c>
      <c r="H697" s="78" t="s">
        <v>1790</v>
      </c>
    </row>
    <row r="698" spans="2:8" x14ac:dyDescent="0.35">
      <c r="B698" s="78" t="s">
        <v>1817</v>
      </c>
      <c r="C698" s="77" t="s">
        <v>24</v>
      </c>
      <c r="D698" s="77" t="s">
        <v>1167</v>
      </c>
      <c r="E698" s="77" t="s">
        <v>452</v>
      </c>
      <c r="F698" s="78">
        <v>1.8022866666666668</v>
      </c>
      <c r="G698" s="78">
        <v>1.8022866666666668</v>
      </c>
      <c r="H698" s="78" t="s">
        <v>1791</v>
      </c>
    </row>
    <row r="699" spans="2:8" x14ac:dyDescent="0.35">
      <c r="B699" s="78" t="s">
        <v>765</v>
      </c>
      <c r="C699" s="77" t="s">
        <v>24</v>
      </c>
      <c r="D699" s="77" t="s">
        <v>1168</v>
      </c>
      <c r="E699" s="77" t="s">
        <v>1169</v>
      </c>
      <c r="F699" s="78">
        <v>0.27010083333333335</v>
      </c>
      <c r="G699" s="78">
        <v>0.27010083333333335</v>
      </c>
      <c r="H699" s="78" t="s">
        <v>1777</v>
      </c>
    </row>
    <row r="700" spans="2:8" x14ac:dyDescent="0.35">
      <c r="B700" s="78" t="s">
        <v>1817</v>
      </c>
      <c r="C700" s="77" t="s">
        <v>24</v>
      </c>
      <c r="D700" s="77" t="s">
        <v>1170</v>
      </c>
      <c r="E700" s="77" t="s">
        <v>1171</v>
      </c>
      <c r="F700" s="78">
        <v>1.8022866666666668</v>
      </c>
      <c r="G700" s="78">
        <v>1.8022866666666668</v>
      </c>
      <c r="H700" s="78" t="s">
        <v>1791</v>
      </c>
    </row>
    <row r="701" spans="2:8" x14ac:dyDescent="0.35">
      <c r="B701" s="78" t="s">
        <v>1817</v>
      </c>
      <c r="C701" s="77" t="s">
        <v>24</v>
      </c>
      <c r="D701" s="77" t="s">
        <v>1172</v>
      </c>
      <c r="E701" s="77" t="s">
        <v>1173</v>
      </c>
      <c r="F701" s="78">
        <v>1.8022866666666668</v>
      </c>
      <c r="G701" s="78">
        <v>1.8022866666666668</v>
      </c>
      <c r="H701" s="78" t="s">
        <v>1791</v>
      </c>
    </row>
    <row r="702" spans="2:8" x14ac:dyDescent="0.35">
      <c r="B702" s="78" t="s">
        <v>1817</v>
      </c>
      <c r="C702" s="77" t="s">
        <v>24</v>
      </c>
      <c r="D702" s="77" t="s">
        <v>1174</v>
      </c>
      <c r="E702" s="77" t="s">
        <v>1175</v>
      </c>
      <c r="F702" s="78">
        <v>1.8022866666666668</v>
      </c>
      <c r="G702" s="78">
        <v>1.8022866666666668</v>
      </c>
      <c r="H702" s="78" t="s">
        <v>1791</v>
      </c>
    </row>
    <row r="703" spans="2:8" x14ac:dyDescent="0.35">
      <c r="B703" s="78" t="s">
        <v>1814</v>
      </c>
      <c r="C703" s="77" t="s">
        <v>24</v>
      </c>
      <c r="D703" s="77" t="s">
        <v>1176</v>
      </c>
      <c r="E703" s="77" t="s">
        <v>1177</v>
      </c>
      <c r="F703" s="78">
        <v>1.1264291666666668</v>
      </c>
      <c r="G703" s="78">
        <v>1.1264291666666668</v>
      </c>
      <c r="H703" s="78" t="s">
        <v>1785</v>
      </c>
    </row>
    <row r="704" spans="2:8" x14ac:dyDescent="0.35">
      <c r="B704" s="78" t="s">
        <v>1814</v>
      </c>
      <c r="C704" s="77" t="s">
        <v>24</v>
      </c>
      <c r="D704" s="77" t="s">
        <v>1178</v>
      </c>
      <c r="E704" s="77" t="s">
        <v>1179</v>
      </c>
      <c r="F704" s="78">
        <v>1.1264291666666668</v>
      </c>
      <c r="G704" s="78">
        <v>1.1264291666666668</v>
      </c>
      <c r="H704" s="78" t="s">
        <v>1785</v>
      </c>
    </row>
    <row r="705" spans="2:8" x14ac:dyDescent="0.35">
      <c r="B705" s="78" t="s">
        <v>1814</v>
      </c>
      <c r="C705" s="77" t="s">
        <v>24</v>
      </c>
      <c r="D705" s="77" t="s">
        <v>1180</v>
      </c>
      <c r="E705" s="77" t="s">
        <v>1181</v>
      </c>
      <c r="F705" s="78">
        <v>1.1264291666666668</v>
      </c>
      <c r="G705" s="78">
        <v>1.1264291666666668</v>
      </c>
      <c r="H705" s="78" t="s">
        <v>1785</v>
      </c>
    </row>
    <row r="706" spans="2:8" x14ac:dyDescent="0.35">
      <c r="B706" s="78" t="s">
        <v>1814</v>
      </c>
      <c r="C706" s="77" t="s">
        <v>24</v>
      </c>
      <c r="D706" s="77" t="s">
        <v>1182</v>
      </c>
      <c r="E706" s="77" t="s">
        <v>1183</v>
      </c>
      <c r="F706" s="78">
        <v>1.1264291666666668</v>
      </c>
      <c r="G706" s="78">
        <v>1.1264291666666668</v>
      </c>
      <c r="H706" s="78" t="s">
        <v>1785</v>
      </c>
    </row>
    <row r="707" spans="2:8" x14ac:dyDescent="0.35">
      <c r="B707" s="78" t="s">
        <v>1814</v>
      </c>
      <c r="C707" s="77" t="s">
        <v>24</v>
      </c>
      <c r="D707" s="77" t="s">
        <v>1184</v>
      </c>
      <c r="E707" s="77" t="s">
        <v>1185</v>
      </c>
      <c r="F707" s="78">
        <v>1.1264291666666668</v>
      </c>
      <c r="G707" s="78">
        <v>1.1264291666666668</v>
      </c>
      <c r="H707" s="78" t="s">
        <v>1785</v>
      </c>
    </row>
    <row r="708" spans="2:8" x14ac:dyDescent="0.35">
      <c r="B708" s="78" t="s">
        <v>1814</v>
      </c>
      <c r="C708" s="77" t="s">
        <v>24</v>
      </c>
      <c r="D708" s="77" t="s">
        <v>1186</v>
      </c>
      <c r="E708" s="77" t="s">
        <v>1187</v>
      </c>
      <c r="F708" s="78">
        <v>1.1264291666666668</v>
      </c>
      <c r="G708" s="78">
        <v>1.1264291666666668</v>
      </c>
      <c r="H708" s="78" t="s">
        <v>1785</v>
      </c>
    </row>
    <row r="709" spans="2:8" x14ac:dyDescent="0.35">
      <c r="B709" s="78" t="s">
        <v>1814</v>
      </c>
      <c r="C709" s="77" t="s">
        <v>24</v>
      </c>
      <c r="D709" s="77" t="s">
        <v>1188</v>
      </c>
      <c r="E709" s="77" t="s">
        <v>1189</v>
      </c>
      <c r="F709" s="78">
        <v>1.1264291666666668</v>
      </c>
      <c r="G709" s="78">
        <v>1.1264291666666668</v>
      </c>
      <c r="H709" s="78" t="s">
        <v>1785</v>
      </c>
    </row>
    <row r="710" spans="2:8" x14ac:dyDescent="0.35">
      <c r="B710" s="78" t="s">
        <v>1814</v>
      </c>
      <c r="C710" s="77" t="s">
        <v>24</v>
      </c>
      <c r="D710" s="77" t="s">
        <v>1190</v>
      </c>
      <c r="E710" s="77" t="s">
        <v>1191</v>
      </c>
      <c r="F710" s="78">
        <v>1.1264291666666668</v>
      </c>
      <c r="G710" s="78">
        <v>1.1264291666666668</v>
      </c>
      <c r="H710" s="78" t="s">
        <v>1785</v>
      </c>
    </row>
    <row r="711" spans="2:8" x14ac:dyDescent="0.35">
      <c r="B711" s="78" t="s">
        <v>1814</v>
      </c>
      <c r="C711" s="77" t="s">
        <v>24</v>
      </c>
      <c r="D711" s="77" t="s">
        <v>1192</v>
      </c>
      <c r="E711" s="77" t="s">
        <v>1193</v>
      </c>
      <c r="F711" s="78">
        <v>1.1264291666666668</v>
      </c>
      <c r="G711" s="78">
        <v>1.1264291666666668</v>
      </c>
      <c r="H711" s="78" t="s">
        <v>1785</v>
      </c>
    </row>
    <row r="712" spans="2:8" x14ac:dyDescent="0.35">
      <c r="B712" s="78" t="s">
        <v>1814</v>
      </c>
      <c r="C712" s="77" t="s">
        <v>24</v>
      </c>
      <c r="D712" s="77" t="s">
        <v>1194</v>
      </c>
      <c r="E712" s="77" t="s">
        <v>1195</v>
      </c>
      <c r="F712" s="78">
        <v>1.1264291666666668</v>
      </c>
      <c r="G712" s="78">
        <v>1.1264291666666668</v>
      </c>
      <c r="H712" s="78" t="s">
        <v>1785</v>
      </c>
    </row>
    <row r="713" spans="2:8" x14ac:dyDescent="0.35">
      <c r="B713" s="78" t="s">
        <v>1814</v>
      </c>
      <c r="C713" s="77" t="s">
        <v>24</v>
      </c>
      <c r="D713" s="77" t="s">
        <v>1196</v>
      </c>
      <c r="E713" s="77" t="s">
        <v>1197</v>
      </c>
      <c r="F713" s="78">
        <v>1.1264291666666668</v>
      </c>
      <c r="G713" s="78">
        <v>1.1264291666666668</v>
      </c>
      <c r="H713" s="78" t="s">
        <v>1785</v>
      </c>
    </row>
    <row r="714" spans="2:8" x14ac:dyDescent="0.35">
      <c r="B714" s="78" t="s">
        <v>1814</v>
      </c>
      <c r="C714" s="77" t="s">
        <v>24</v>
      </c>
      <c r="D714" s="77" t="s">
        <v>1198</v>
      </c>
      <c r="E714" s="77" t="s">
        <v>1199</v>
      </c>
      <c r="F714" s="78">
        <v>1.1264291666666668</v>
      </c>
      <c r="G714" s="78">
        <v>1.1264291666666668</v>
      </c>
      <c r="H714" s="78" t="s">
        <v>1785</v>
      </c>
    </row>
    <row r="715" spans="2:8" x14ac:dyDescent="0.35">
      <c r="B715" s="78" t="s">
        <v>1814</v>
      </c>
      <c r="C715" s="77" t="s">
        <v>24</v>
      </c>
      <c r="D715" s="77" t="s">
        <v>1200</v>
      </c>
      <c r="E715" s="77" t="s">
        <v>1201</v>
      </c>
      <c r="F715" s="78">
        <v>1.1264291666666668</v>
      </c>
      <c r="G715" s="78">
        <v>1.1264291666666668</v>
      </c>
      <c r="H715" s="78" t="s">
        <v>1785</v>
      </c>
    </row>
    <row r="716" spans="2:8" x14ac:dyDescent="0.35">
      <c r="B716" s="78" t="s">
        <v>1814</v>
      </c>
      <c r="C716" s="77" t="s">
        <v>24</v>
      </c>
      <c r="D716" s="77" t="s">
        <v>1202</v>
      </c>
      <c r="E716" s="77" t="s">
        <v>1203</v>
      </c>
      <c r="F716" s="78">
        <v>1.1264291666666668</v>
      </c>
      <c r="G716" s="78">
        <v>1.1264291666666668</v>
      </c>
      <c r="H716" s="78" t="s">
        <v>1785</v>
      </c>
    </row>
    <row r="717" spans="2:8" x14ac:dyDescent="0.35">
      <c r="B717" s="78" t="s">
        <v>1814</v>
      </c>
      <c r="C717" s="77" t="s">
        <v>24</v>
      </c>
      <c r="D717" s="77" t="s">
        <v>1204</v>
      </c>
      <c r="E717" s="77" t="s">
        <v>1205</v>
      </c>
      <c r="F717" s="78">
        <v>1.1264291666666668</v>
      </c>
      <c r="G717" s="78">
        <v>1.1264291666666668</v>
      </c>
      <c r="H717" s="78" t="s">
        <v>1785</v>
      </c>
    </row>
    <row r="718" spans="2:8" x14ac:dyDescent="0.35">
      <c r="B718" s="78" t="s">
        <v>1814</v>
      </c>
      <c r="C718" s="77" t="s">
        <v>24</v>
      </c>
      <c r="D718" s="77" t="s">
        <v>1206</v>
      </c>
      <c r="E718" s="77" t="s">
        <v>1207</v>
      </c>
      <c r="F718" s="78">
        <v>1.1264291666666668</v>
      </c>
      <c r="G718" s="78">
        <v>1.1264291666666668</v>
      </c>
      <c r="H718" s="78" t="s">
        <v>1785</v>
      </c>
    </row>
    <row r="719" spans="2:8" x14ac:dyDescent="0.35">
      <c r="B719" s="78" t="s">
        <v>1815</v>
      </c>
      <c r="C719" s="77" t="s">
        <v>24</v>
      </c>
      <c r="D719" s="77" t="s">
        <v>1208</v>
      </c>
      <c r="E719" s="77" t="s">
        <v>1209</v>
      </c>
      <c r="F719" s="78">
        <v>1.2953933333333334</v>
      </c>
      <c r="G719" s="78">
        <v>1.2953933333333334</v>
      </c>
      <c r="H719" s="78" t="s">
        <v>1789</v>
      </c>
    </row>
    <row r="720" spans="2:8" x14ac:dyDescent="0.35">
      <c r="B720" s="78" t="s">
        <v>1815</v>
      </c>
      <c r="C720" s="77" t="s">
        <v>24</v>
      </c>
      <c r="D720" s="77" t="s">
        <v>1210</v>
      </c>
      <c r="E720" s="77" t="s">
        <v>1211</v>
      </c>
      <c r="F720" s="78">
        <v>1.2953933333333334</v>
      </c>
      <c r="G720" s="78">
        <v>1.2953933333333334</v>
      </c>
      <c r="H720" s="78" t="s">
        <v>1789</v>
      </c>
    </row>
    <row r="721" spans="2:8" x14ac:dyDescent="0.35">
      <c r="B721" s="78" t="s">
        <v>1815</v>
      </c>
      <c r="C721" s="77" t="s">
        <v>24</v>
      </c>
      <c r="D721" s="77" t="s">
        <v>1212</v>
      </c>
      <c r="E721" s="77" t="s">
        <v>1213</v>
      </c>
      <c r="F721" s="78">
        <v>1.2953933333333334</v>
      </c>
      <c r="G721" s="78">
        <v>1.2953933333333334</v>
      </c>
      <c r="H721" s="78" t="s">
        <v>1789</v>
      </c>
    </row>
    <row r="722" spans="2:8" x14ac:dyDescent="0.35">
      <c r="B722" s="78" t="s">
        <v>1815</v>
      </c>
      <c r="C722" s="77" t="s">
        <v>24</v>
      </c>
      <c r="D722" s="77" t="s">
        <v>1214</v>
      </c>
      <c r="E722" s="77" t="s">
        <v>1215</v>
      </c>
      <c r="F722" s="78">
        <v>1.2953933333333334</v>
      </c>
      <c r="G722" s="78">
        <v>1.2953933333333334</v>
      </c>
      <c r="H722" s="78" t="s">
        <v>1789</v>
      </c>
    </row>
    <row r="723" spans="2:8" x14ac:dyDescent="0.35">
      <c r="B723" s="78" t="s">
        <v>1815</v>
      </c>
      <c r="C723" s="77" t="s">
        <v>24</v>
      </c>
      <c r="D723" s="77" t="s">
        <v>1216</v>
      </c>
      <c r="E723" s="77" t="s">
        <v>1217</v>
      </c>
      <c r="F723" s="78">
        <v>1.2953933333333334</v>
      </c>
      <c r="G723" s="78">
        <v>1.2953933333333334</v>
      </c>
      <c r="H723" s="78" t="s">
        <v>1789</v>
      </c>
    </row>
    <row r="724" spans="2:8" x14ac:dyDescent="0.35">
      <c r="B724" s="78" t="s">
        <v>1815</v>
      </c>
      <c r="C724" s="77" t="s">
        <v>24</v>
      </c>
      <c r="D724" s="77" t="s">
        <v>1218</v>
      </c>
      <c r="E724" s="77" t="s">
        <v>1219</v>
      </c>
      <c r="F724" s="78">
        <v>1.2953933333333334</v>
      </c>
      <c r="G724" s="78">
        <v>1.2953933333333334</v>
      </c>
      <c r="H724" s="78" t="s">
        <v>1789</v>
      </c>
    </row>
    <row r="725" spans="2:8" x14ac:dyDescent="0.35">
      <c r="B725" s="78" t="s">
        <v>1815</v>
      </c>
      <c r="C725" s="77" t="s">
        <v>24</v>
      </c>
      <c r="D725" s="77" t="s">
        <v>1220</v>
      </c>
      <c r="E725" s="77" t="s">
        <v>1221</v>
      </c>
      <c r="F725" s="78">
        <v>1.2953933333333334</v>
      </c>
      <c r="G725" s="78">
        <v>1.2953933333333334</v>
      </c>
      <c r="H725" s="78" t="s">
        <v>1789</v>
      </c>
    </row>
    <row r="726" spans="2:8" x14ac:dyDescent="0.35">
      <c r="B726" s="78" t="s">
        <v>1815</v>
      </c>
      <c r="C726" s="77" t="s">
        <v>24</v>
      </c>
      <c r="D726" s="77" t="s">
        <v>1222</v>
      </c>
      <c r="E726" s="77" t="s">
        <v>1223</v>
      </c>
      <c r="F726" s="78">
        <v>1.2953933333333334</v>
      </c>
      <c r="G726" s="78">
        <v>1.2953933333333334</v>
      </c>
      <c r="H726" s="78" t="s">
        <v>1789</v>
      </c>
    </row>
    <row r="727" spans="2:8" x14ac:dyDescent="0.35">
      <c r="B727" s="78" t="s">
        <v>1815</v>
      </c>
      <c r="C727" s="77" t="s">
        <v>24</v>
      </c>
      <c r="D727" s="77" t="s">
        <v>1224</v>
      </c>
      <c r="E727" s="77" t="s">
        <v>1225</v>
      </c>
      <c r="F727" s="78">
        <v>1.2953933333333334</v>
      </c>
      <c r="G727" s="78">
        <v>1.2953933333333334</v>
      </c>
      <c r="H727" s="78" t="s">
        <v>1789</v>
      </c>
    </row>
    <row r="728" spans="2:8" x14ac:dyDescent="0.35">
      <c r="B728" s="78" t="s">
        <v>1815</v>
      </c>
      <c r="C728" s="77" t="s">
        <v>24</v>
      </c>
      <c r="D728" s="77" t="s">
        <v>1226</v>
      </c>
      <c r="E728" s="77" t="s">
        <v>1227</v>
      </c>
      <c r="F728" s="78">
        <v>1.2953933333333334</v>
      </c>
      <c r="G728" s="78">
        <v>1.2953933333333334</v>
      </c>
      <c r="H728" s="78" t="s">
        <v>1789</v>
      </c>
    </row>
    <row r="729" spans="2:8" x14ac:dyDescent="0.35">
      <c r="B729" s="78" t="s">
        <v>1815</v>
      </c>
      <c r="C729" s="77" t="s">
        <v>24</v>
      </c>
      <c r="D729" s="77" t="s">
        <v>1228</v>
      </c>
      <c r="E729" s="77" t="s">
        <v>1229</v>
      </c>
      <c r="F729" s="78">
        <v>1.2953933333333334</v>
      </c>
      <c r="G729" s="78">
        <v>1.2953933333333334</v>
      </c>
      <c r="H729" s="78" t="s">
        <v>1789</v>
      </c>
    </row>
    <row r="730" spans="2:8" x14ac:dyDescent="0.35">
      <c r="B730" s="78" t="s">
        <v>1806</v>
      </c>
      <c r="C730" s="77" t="s">
        <v>24</v>
      </c>
      <c r="D730" s="77" t="s">
        <v>1230</v>
      </c>
      <c r="E730" s="77" t="s">
        <v>1230</v>
      </c>
      <c r="F730" s="78">
        <v>0.6758575</v>
      </c>
      <c r="G730" s="78">
        <v>0.6758575</v>
      </c>
      <c r="H730" s="78" t="s">
        <v>1784</v>
      </c>
    </row>
    <row r="731" spans="2:8" x14ac:dyDescent="0.35">
      <c r="B731" s="78" t="s">
        <v>1815</v>
      </c>
      <c r="C731" s="77" t="s">
        <v>24</v>
      </c>
      <c r="D731" s="77" t="s">
        <v>1231</v>
      </c>
      <c r="E731" s="77" t="s">
        <v>1232</v>
      </c>
      <c r="F731" s="78">
        <v>1.2953933333333334</v>
      </c>
      <c r="G731" s="78">
        <v>1.2953933333333334</v>
      </c>
      <c r="H731" s="78" t="s">
        <v>1789</v>
      </c>
    </row>
    <row r="732" spans="2:8" x14ac:dyDescent="0.35">
      <c r="B732" s="78" t="s">
        <v>1815</v>
      </c>
      <c r="C732" s="77" t="s">
        <v>24</v>
      </c>
      <c r="D732" s="77" t="s">
        <v>1233</v>
      </c>
      <c r="E732" s="77" t="s">
        <v>1234</v>
      </c>
      <c r="F732" s="78">
        <v>1.2953933333333334</v>
      </c>
      <c r="G732" s="78">
        <v>1.2953933333333334</v>
      </c>
      <c r="H732" s="78" t="s">
        <v>1789</v>
      </c>
    </row>
    <row r="733" spans="2:8" x14ac:dyDescent="0.35">
      <c r="B733" s="78" t="s">
        <v>1815</v>
      </c>
      <c r="C733" s="77" t="s">
        <v>24</v>
      </c>
      <c r="D733" s="77" t="s">
        <v>1235</v>
      </c>
      <c r="E733" s="77" t="s">
        <v>1236</v>
      </c>
      <c r="F733" s="78">
        <v>1.2953933333333334</v>
      </c>
      <c r="G733" s="78">
        <v>1.2953933333333334</v>
      </c>
      <c r="H733" s="78" t="s">
        <v>1789</v>
      </c>
    </row>
    <row r="734" spans="2:8" x14ac:dyDescent="0.35">
      <c r="B734" s="78" t="s">
        <v>1815</v>
      </c>
      <c r="C734" s="77" t="s">
        <v>24</v>
      </c>
      <c r="D734" s="77" t="s">
        <v>1237</v>
      </c>
      <c r="E734" s="77" t="s">
        <v>1238</v>
      </c>
      <c r="F734" s="78">
        <v>1.2953933333333334</v>
      </c>
      <c r="G734" s="78">
        <v>1.2953933333333334</v>
      </c>
      <c r="H734" s="78" t="s">
        <v>1789</v>
      </c>
    </row>
    <row r="735" spans="2:8" x14ac:dyDescent="0.35">
      <c r="B735" s="78" t="s">
        <v>1815</v>
      </c>
      <c r="C735" s="77" t="s">
        <v>24</v>
      </c>
      <c r="D735" s="77" t="s">
        <v>1239</v>
      </c>
      <c r="E735" s="77" t="s">
        <v>1240</v>
      </c>
      <c r="F735" s="78">
        <v>1.2953933333333334</v>
      </c>
      <c r="G735" s="78">
        <v>1.2953933333333334</v>
      </c>
      <c r="H735" s="78" t="s">
        <v>1789</v>
      </c>
    </row>
    <row r="736" spans="2:8" x14ac:dyDescent="0.35">
      <c r="B736" s="78" t="s">
        <v>1815</v>
      </c>
      <c r="C736" s="77" t="s">
        <v>24</v>
      </c>
      <c r="D736" s="77" t="s">
        <v>1241</v>
      </c>
      <c r="E736" s="77" t="s">
        <v>1241</v>
      </c>
      <c r="F736" s="78">
        <v>1.2953933333333334</v>
      </c>
      <c r="G736" s="78">
        <v>1.2953933333333334</v>
      </c>
      <c r="H736" s="78" t="s">
        <v>1789</v>
      </c>
    </row>
    <row r="737" spans="2:8" x14ac:dyDescent="0.35">
      <c r="B737" s="78" t="s">
        <v>1816</v>
      </c>
      <c r="C737" s="77" t="s">
        <v>24</v>
      </c>
      <c r="D737" s="77" t="s">
        <v>1242</v>
      </c>
      <c r="E737" s="77" t="s">
        <v>1243</v>
      </c>
      <c r="F737" s="78">
        <v>1.5013000000000001</v>
      </c>
      <c r="G737" s="78">
        <v>1.5013000000000001</v>
      </c>
      <c r="H737" s="78" t="s">
        <v>1790</v>
      </c>
    </row>
    <row r="738" spans="2:8" x14ac:dyDescent="0.35">
      <c r="B738" s="78" t="s">
        <v>1816</v>
      </c>
      <c r="C738" s="77" t="s">
        <v>24</v>
      </c>
      <c r="D738" s="77" t="s">
        <v>1244</v>
      </c>
      <c r="E738" s="77" t="s">
        <v>1245</v>
      </c>
      <c r="F738" s="78">
        <v>1.5013000000000001</v>
      </c>
      <c r="G738" s="78">
        <v>1.5013000000000001</v>
      </c>
      <c r="H738" s="78" t="s">
        <v>1790</v>
      </c>
    </row>
    <row r="739" spans="2:8" x14ac:dyDescent="0.35">
      <c r="B739" s="78" t="s">
        <v>1816</v>
      </c>
      <c r="C739" s="77" t="s">
        <v>24</v>
      </c>
      <c r="D739" s="77" t="s">
        <v>1246</v>
      </c>
      <c r="E739" s="77" t="s">
        <v>1247</v>
      </c>
      <c r="F739" s="78">
        <v>1.5013000000000001</v>
      </c>
      <c r="G739" s="78">
        <v>1.5013000000000001</v>
      </c>
      <c r="H739" s="78" t="s">
        <v>1790</v>
      </c>
    </row>
    <row r="740" spans="2:8" x14ac:dyDescent="0.35">
      <c r="B740" s="78" t="s">
        <v>1816</v>
      </c>
      <c r="C740" s="77" t="s">
        <v>24</v>
      </c>
      <c r="D740" s="77" t="s">
        <v>1248</v>
      </c>
      <c r="E740" s="77" t="s">
        <v>1249</v>
      </c>
      <c r="F740" s="78">
        <v>1.5013000000000001</v>
      </c>
      <c r="G740" s="78">
        <v>1.5013000000000001</v>
      </c>
      <c r="H740" s="78" t="s">
        <v>1790</v>
      </c>
    </row>
    <row r="741" spans="2:8" x14ac:dyDescent="0.35">
      <c r="B741" s="78" t="s">
        <v>1816</v>
      </c>
      <c r="C741" s="77" t="s">
        <v>24</v>
      </c>
      <c r="D741" s="77" t="s">
        <v>1250</v>
      </c>
      <c r="E741" s="77" t="s">
        <v>1251</v>
      </c>
      <c r="F741" s="78">
        <v>1.5013000000000001</v>
      </c>
      <c r="G741" s="78">
        <v>1.5013000000000001</v>
      </c>
      <c r="H741" s="78" t="s">
        <v>1790</v>
      </c>
    </row>
    <row r="742" spans="2:8" x14ac:dyDescent="0.35">
      <c r="B742" s="78" t="s">
        <v>1816</v>
      </c>
      <c r="C742" s="77" t="s">
        <v>24</v>
      </c>
      <c r="D742" s="77" t="s">
        <v>1252</v>
      </c>
      <c r="E742" s="77" t="s">
        <v>1253</v>
      </c>
      <c r="F742" s="78">
        <v>1.5013000000000001</v>
      </c>
      <c r="G742" s="78">
        <v>1.5013000000000001</v>
      </c>
      <c r="H742" s="78" t="s">
        <v>1790</v>
      </c>
    </row>
    <row r="743" spans="2:8" x14ac:dyDescent="0.35">
      <c r="B743" s="78" t="s">
        <v>1816</v>
      </c>
      <c r="C743" s="77" t="s">
        <v>24</v>
      </c>
      <c r="D743" s="77" t="s">
        <v>1254</v>
      </c>
      <c r="E743" s="77" t="s">
        <v>1255</v>
      </c>
      <c r="F743" s="78">
        <v>1.5013000000000001</v>
      </c>
      <c r="G743" s="78">
        <v>1.5013000000000001</v>
      </c>
      <c r="H743" s="78" t="s">
        <v>1790</v>
      </c>
    </row>
    <row r="744" spans="2:8" x14ac:dyDescent="0.35">
      <c r="B744" s="78" t="s">
        <v>1816</v>
      </c>
      <c r="C744" s="77" t="s">
        <v>24</v>
      </c>
      <c r="D744" s="77" t="s">
        <v>1256</v>
      </c>
      <c r="E744" s="77" t="s">
        <v>1257</v>
      </c>
      <c r="F744" s="78">
        <v>1.5013000000000001</v>
      </c>
      <c r="G744" s="78">
        <v>1.5013000000000001</v>
      </c>
      <c r="H744" s="78" t="s">
        <v>1790</v>
      </c>
    </row>
    <row r="745" spans="2:8" x14ac:dyDescent="0.35">
      <c r="B745" s="78" t="s">
        <v>1816</v>
      </c>
      <c r="C745" s="77" t="s">
        <v>24</v>
      </c>
      <c r="D745" s="77" t="s">
        <v>1258</v>
      </c>
      <c r="E745" s="77" t="s">
        <v>1259</v>
      </c>
      <c r="F745" s="78">
        <v>1.5013000000000001</v>
      </c>
      <c r="G745" s="78">
        <v>1.5013000000000001</v>
      </c>
      <c r="H745" s="78" t="s">
        <v>1790</v>
      </c>
    </row>
    <row r="746" spans="2:8" x14ac:dyDescent="0.35">
      <c r="B746" s="78" t="s">
        <v>1816</v>
      </c>
      <c r="C746" s="77" t="s">
        <v>24</v>
      </c>
      <c r="D746" s="77" t="s">
        <v>1260</v>
      </c>
      <c r="E746" s="77" t="s">
        <v>1261</v>
      </c>
      <c r="F746" s="78">
        <v>1.5013000000000001</v>
      </c>
      <c r="G746" s="78">
        <v>1.5013000000000001</v>
      </c>
      <c r="H746" s="78" t="s">
        <v>1790</v>
      </c>
    </row>
    <row r="747" spans="2:8" x14ac:dyDescent="0.35">
      <c r="B747" s="78" t="s">
        <v>1816</v>
      </c>
      <c r="C747" s="77" t="s">
        <v>24</v>
      </c>
      <c r="D747" s="77" t="s">
        <v>1262</v>
      </c>
      <c r="E747" s="77" t="s">
        <v>1263</v>
      </c>
      <c r="F747" s="78">
        <v>1.5013000000000001</v>
      </c>
      <c r="G747" s="78">
        <v>1.5013000000000001</v>
      </c>
      <c r="H747" s="78" t="s">
        <v>1790</v>
      </c>
    </row>
    <row r="748" spans="2:8" x14ac:dyDescent="0.35">
      <c r="B748" s="78" t="s">
        <v>1816</v>
      </c>
      <c r="C748" s="77" t="s">
        <v>24</v>
      </c>
      <c r="D748" s="77" t="s">
        <v>1264</v>
      </c>
      <c r="E748" s="77" t="s">
        <v>1265</v>
      </c>
      <c r="F748" s="78">
        <v>1.5013000000000001</v>
      </c>
      <c r="G748" s="78">
        <v>1.5013000000000001</v>
      </c>
      <c r="H748" s="78" t="s">
        <v>1790</v>
      </c>
    </row>
    <row r="749" spans="2:8" x14ac:dyDescent="0.35">
      <c r="B749" s="78" t="s">
        <v>1816</v>
      </c>
      <c r="C749" s="77" t="s">
        <v>24</v>
      </c>
      <c r="D749" s="77" t="s">
        <v>1266</v>
      </c>
      <c r="E749" s="77" t="s">
        <v>1267</v>
      </c>
      <c r="F749" s="78">
        <v>1.5013000000000001</v>
      </c>
      <c r="G749" s="78">
        <v>1.5013000000000001</v>
      </c>
      <c r="H749" s="78" t="s">
        <v>1790</v>
      </c>
    </row>
    <row r="750" spans="2:8" x14ac:dyDescent="0.35">
      <c r="B750" s="78" t="s">
        <v>1816</v>
      </c>
      <c r="C750" s="77" t="s">
        <v>24</v>
      </c>
      <c r="D750" s="77" t="s">
        <v>1268</v>
      </c>
      <c r="E750" s="77" t="s">
        <v>1269</v>
      </c>
      <c r="F750" s="78">
        <v>1.5013000000000001</v>
      </c>
      <c r="G750" s="78">
        <v>1.5013000000000001</v>
      </c>
      <c r="H750" s="78" t="s">
        <v>1790</v>
      </c>
    </row>
    <row r="751" spans="2:8" x14ac:dyDescent="0.35">
      <c r="B751" s="78" t="s">
        <v>1816</v>
      </c>
      <c r="C751" s="77" t="s">
        <v>24</v>
      </c>
      <c r="D751" s="77" t="s">
        <v>1270</v>
      </c>
      <c r="E751" s="77" t="s">
        <v>1271</v>
      </c>
      <c r="F751" s="78">
        <v>1.5013000000000001</v>
      </c>
      <c r="G751" s="78">
        <v>1.5013000000000001</v>
      </c>
      <c r="H751" s="78" t="s">
        <v>1790</v>
      </c>
    </row>
    <row r="752" spans="2:8" x14ac:dyDescent="0.35">
      <c r="B752" s="78" t="s">
        <v>1816</v>
      </c>
      <c r="C752" s="77" t="s">
        <v>24</v>
      </c>
      <c r="D752" s="77" t="s">
        <v>1272</v>
      </c>
      <c r="E752" s="77" t="s">
        <v>1273</v>
      </c>
      <c r="F752" s="78">
        <v>1.5013000000000001</v>
      </c>
      <c r="G752" s="78">
        <v>1.5013000000000001</v>
      </c>
      <c r="H752" s="78" t="s">
        <v>1790</v>
      </c>
    </row>
    <row r="753" spans="2:8" x14ac:dyDescent="0.35">
      <c r="B753" s="78" t="s">
        <v>1816</v>
      </c>
      <c r="C753" s="77" t="s">
        <v>24</v>
      </c>
      <c r="D753" s="77" t="s">
        <v>1274</v>
      </c>
      <c r="E753" s="77" t="s">
        <v>1275</v>
      </c>
      <c r="F753" s="78">
        <v>1.5013000000000001</v>
      </c>
      <c r="G753" s="78">
        <v>1.5013000000000001</v>
      </c>
      <c r="H753" s="78" t="s">
        <v>1790</v>
      </c>
    </row>
    <row r="754" spans="2:8" x14ac:dyDescent="0.35">
      <c r="B754" s="78" t="s">
        <v>1816</v>
      </c>
      <c r="C754" s="77" t="s">
        <v>24</v>
      </c>
      <c r="D754" s="77" t="s">
        <v>1276</v>
      </c>
      <c r="E754" s="77" t="s">
        <v>1277</v>
      </c>
      <c r="F754" s="78">
        <v>1.5013000000000001</v>
      </c>
      <c r="G754" s="78">
        <v>1.5013000000000001</v>
      </c>
      <c r="H754" s="78" t="s">
        <v>1790</v>
      </c>
    </row>
    <row r="755" spans="2:8" x14ac:dyDescent="0.35">
      <c r="B755" s="78" t="s">
        <v>1816</v>
      </c>
      <c r="C755" s="77" t="s">
        <v>24</v>
      </c>
      <c r="D755" s="77" t="s">
        <v>1278</v>
      </c>
      <c r="E755" s="77" t="s">
        <v>1279</v>
      </c>
      <c r="F755" s="78">
        <v>1.5013000000000001</v>
      </c>
      <c r="G755" s="78">
        <v>1.5013000000000001</v>
      </c>
      <c r="H755" s="78" t="s">
        <v>1790</v>
      </c>
    </row>
    <row r="756" spans="2:8" x14ac:dyDescent="0.35">
      <c r="B756" s="78" t="s">
        <v>1816</v>
      </c>
      <c r="C756" s="77" t="s">
        <v>24</v>
      </c>
      <c r="D756" s="77" t="s">
        <v>1280</v>
      </c>
      <c r="E756" s="77" t="s">
        <v>1281</v>
      </c>
      <c r="F756" s="78">
        <v>1.5013000000000001</v>
      </c>
      <c r="G756" s="78">
        <v>1.5013000000000001</v>
      </c>
      <c r="H756" s="78" t="s">
        <v>1790</v>
      </c>
    </row>
    <row r="757" spans="2:8" x14ac:dyDescent="0.35">
      <c r="B757" s="78" t="s">
        <v>1816</v>
      </c>
      <c r="C757" s="77" t="s">
        <v>24</v>
      </c>
      <c r="D757" s="77" t="s">
        <v>1282</v>
      </c>
      <c r="E757" s="77" t="s">
        <v>1283</v>
      </c>
      <c r="F757" s="78">
        <v>1.5013000000000001</v>
      </c>
      <c r="G757" s="78">
        <v>1.5013000000000001</v>
      </c>
      <c r="H757" s="78" t="s">
        <v>1790</v>
      </c>
    </row>
    <row r="758" spans="2:8" x14ac:dyDescent="0.35">
      <c r="B758" s="78" t="s">
        <v>1816</v>
      </c>
      <c r="C758" s="77" t="s">
        <v>24</v>
      </c>
      <c r="D758" s="77" t="s">
        <v>1284</v>
      </c>
      <c r="E758" s="77" t="s">
        <v>463</v>
      </c>
      <c r="F758" s="78">
        <v>1.5013000000000001</v>
      </c>
      <c r="G758" s="78">
        <v>1.5013000000000001</v>
      </c>
      <c r="H758" s="78" t="s">
        <v>1790</v>
      </c>
    </row>
    <row r="759" spans="2:8" x14ac:dyDescent="0.35">
      <c r="B759" s="78" t="s">
        <v>1816</v>
      </c>
      <c r="C759" s="77" t="s">
        <v>24</v>
      </c>
      <c r="D759" s="77" t="s">
        <v>1285</v>
      </c>
      <c r="E759" s="77" t="s">
        <v>1286</v>
      </c>
      <c r="F759" s="78">
        <v>1.5013000000000001</v>
      </c>
      <c r="G759" s="78">
        <v>1.5013000000000001</v>
      </c>
      <c r="H759" s="78" t="s">
        <v>1790</v>
      </c>
    </row>
    <row r="760" spans="2:8" x14ac:dyDescent="0.35">
      <c r="B760" s="78" t="s">
        <v>1816</v>
      </c>
      <c r="C760" s="77" t="s">
        <v>24</v>
      </c>
      <c r="D760" s="77" t="s">
        <v>1287</v>
      </c>
      <c r="E760" s="77" t="s">
        <v>1288</v>
      </c>
      <c r="F760" s="78">
        <v>1.5013000000000001</v>
      </c>
      <c r="G760" s="78">
        <v>1.5013000000000001</v>
      </c>
      <c r="H760" s="78" t="s">
        <v>1790</v>
      </c>
    </row>
    <row r="761" spans="2:8" x14ac:dyDescent="0.35">
      <c r="B761" s="78" t="s">
        <v>1818</v>
      </c>
      <c r="C761" s="77" t="s">
        <v>24</v>
      </c>
      <c r="D761" s="77" t="s">
        <v>1289</v>
      </c>
      <c r="E761" s="77" t="s">
        <v>1289</v>
      </c>
      <c r="F761" s="78">
        <v>3.028035</v>
      </c>
      <c r="G761" s="78">
        <v>3.028035</v>
      </c>
      <c r="H761" s="78" t="s">
        <v>1792</v>
      </c>
    </row>
    <row r="762" spans="2:8" x14ac:dyDescent="0.35">
      <c r="B762" s="78" t="s">
        <v>1818</v>
      </c>
      <c r="C762" s="77" t="s">
        <v>24</v>
      </c>
      <c r="D762" s="77" t="s">
        <v>1290</v>
      </c>
      <c r="E762" s="77" t="s">
        <v>1290</v>
      </c>
      <c r="F762" s="78">
        <v>3.028035</v>
      </c>
      <c r="G762" s="78">
        <v>3.028035</v>
      </c>
      <c r="H762" s="78" t="s">
        <v>1792</v>
      </c>
    </row>
    <row r="763" spans="2:8" x14ac:dyDescent="0.35">
      <c r="B763" s="78" t="s">
        <v>1818</v>
      </c>
      <c r="C763" s="77" t="s">
        <v>24</v>
      </c>
      <c r="D763" s="77" t="s">
        <v>1291</v>
      </c>
      <c r="E763" s="77" t="s">
        <v>1291</v>
      </c>
      <c r="F763" s="78">
        <v>3.028035</v>
      </c>
      <c r="G763" s="78">
        <v>3.028035</v>
      </c>
      <c r="H763" s="78" t="s">
        <v>1792</v>
      </c>
    </row>
    <row r="764" spans="2:8" x14ac:dyDescent="0.35">
      <c r="B764" s="78" t="s">
        <v>1818</v>
      </c>
      <c r="C764" s="77" t="s">
        <v>24</v>
      </c>
      <c r="D764" s="77" t="s">
        <v>1292</v>
      </c>
      <c r="E764" s="77" t="s">
        <v>471</v>
      </c>
      <c r="F764" s="78">
        <v>3.028035</v>
      </c>
      <c r="G764" s="78">
        <v>3.028035</v>
      </c>
      <c r="H764" s="78" t="s">
        <v>1792</v>
      </c>
    </row>
    <row r="765" spans="2:8" x14ac:dyDescent="0.35">
      <c r="B765" s="78" t="s">
        <v>1804</v>
      </c>
      <c r="C765" s="77" t="s">
        <v>24</v>
      </c>
      <c r="D765" s="77" t="s">
        <v>472</v>
      </c>
      <c r="E765" s="77" t="s">
        <v>473</v>
      </c>
      <c r="F765" s="78">
        <v>0.56321416666666668</v>
      </c>
      <c r="G765" s="78">
        <v>0.56321416666666668</v>
      </c>
      <c r="H765" s="78" t="s">
        <v>1782</v>
      </c>
    </row>
    <row r="766" spans="2:8" x14ac:dyDescent="0.35">
      <c r="B766" s="78" t="s">
        <v>1818</v>
      </c>
      <c r="C766" s="77" t="s">
        <v>24</v>
      </c>
      <c r="D766" s="77" t="s">
        <v>1293</v>
      </c>
      <c r="E766" s="77" t="s">
        <v>1293</v>
      </c>
      <c r="F766" s="78">
        <v>3.028035</v>
      </c>
      <c r="G766" s="78">
        <v>3.028035</v>
      </c>
      <c r="H766" s="78" t="s">
        <v>1792</v>
      </c>
    </row>
    <row r="767" spans="2:8" x14ac:dyDescent="0.35">
      <c r="B767" s="78" t="s">
        <v>1818</v>
      </c>
      <c r="C767" s="77" t="s">
        <v>24</v>
      </c>
      <c r="D767" s="77" t="s">
        <v>1294</v>
      </c>
      <c r="E767" s="77" t="s">
        <v>1294</v>
      </c>
      <c r="F767" s="78">
        <v>3.028035</v>
      </c>
      <c r="G767" s="78">
        <v>3.028035</v>
      </c>
      <c r="H767" s="78" t="s">
        <v>1792</v>
      </c>
    </row>
    <row r="768" spans="2:8" x14ac:dyDescent="0.35">
      <c r="B768" s="78" t="s">
        <v>1817</v>
      </c>
      <c r="C768" s="77" t="s">
        <v>24</v>
      </c>
      <c r="D768" s="77" t="s">
        <v>1295</v>
      </c>
      <c r="E768" s="77" t="s">
        <v>1296</v>
      </c>
      <c r="F768" s="78">
        <v>1.8022866666666668</v>
      </c>
      <c r="G768" s="78">
        <v>1.8022866666666668</v>
      </c>
      <c r="H768" s="78" t="s">
        <v>1791</v>
      </c>
    </row>
    <row r="769" spans="2:8" x14ac:dyDescent="0.35">
      <c r="B769" s="78" t="s">
        <v>1818</v>
      </c>
      <c r="C769" s="77" t="s">
        <v>24</v>
      </c>
      <c r="D769" s="77" t="s">
        <v>1297</v>
      </c>
      <c r="E769" s="77" t="s">
        <v>1298</v>
      </c>
      <c r="F769" s="78">
        <v>3.028035</v>
      </c>
      <c r="G769" s="78">
        <v>3.028035</v>
      </c>
      <c r="H769" s="78" t="s">
        <v>1792</v>
      </c>
    </row>
    <row r="770" spans="2:8" x14ac:dyDescent="0.35">
      <c r="B770" s="78" t="s">
        <v>1818</v>
      </c>
      <c r="C770" s="77" t="s">
        <v>24</v>
      </c>
      <c r="D770" s="77" t="s">
        <v>1299</v>
      </c>
      <c r="E770" s="77" t="s">
        <v>1300</v>
      </c>
      <c r="F770" s="78">
        <v>3.028035</v>
      </c>
      <c r="G770" s="78">
        <v>3.028035</v>
      </c>
      <c r="H770" s="78" t="s">
        <v>1792</v>
      </c>
    </row>
    <row r="771" spans="2:8" x14ac:dyDescent="0.35">
      <c r="B771" s="78" t="s">
        <v>1817</v>
      </c>
      <c r="C771" s="77" t="s">
        <v>24</v>
      </c>
      <c r="D771" s="77" t="s">
        <v>1301</v>
      </c>
      <c r="E771" s="77" t="s">
        <v>1301</v>
      </c>
      <c r="F771" s="78">
        <v>1.8022866666666668</v>
      </c>
      <c r="G771" s="78">
        <v>1.8022866666666668</v>
      </c>
      <c r="H771" s="78" t="s">
        <v>1791</v>
      </c>
    </row>
    <row r="772" spans="2:8" x14ac:dyDescent="0.35">
      <c r="B772" s="78" t="s">
        <v>1817</v>
      </c>
      <c r="C772" s="77" t="s">
        <v>24</v>
      </c>
      <c r="D772" s="77" t="s">
        <v>489</v>
      </c>
      <c r="E772" s="77" t="s">
        <v>1302</v>
      </c>
      <c r="F772" s="78">
        <v>1.8022866666666668</v>
      </c>
      <c r="G772" s="78">
        <v>1.8022866666666668</v>
      </c>
      <c r="H772" s="78" t="s">
        <v>1791</v>
      </c>
    </row>
    <row r="773" spans="2:8" x14ac:dyDescent="0.35">
      <c r="B773" s="78" t="s">
        <v>1817</v>
      </c>
      <c r="C773" s="77" t="s">
        <v>24</v>
      </c>
      <c r="D773" s="77" t="s">
        <v>1303</v>
      </c>
      <c r="E773" s="77" t="s">
        <v>1304</v>
      </c>
      <c r="F773" s="78">
        <v>1.8022866666666668</v>
      </c>
      <c r="G773" s="78">
        <v>1.8022866666666668</v>
      </c>
      <c r="H773" s="78" t="s">
        <v>1791</v>
      </c>
    </row>
    <row r="774" spans="2:8" x14ac:dyDescent="0.35">
      <c r="B774" s="78" t="s">
        <v>1817</v>
      </c>
      <c r="C774" s="77" t="s">
        <v>24</v>
      </c>
      <c r="D774" s="77" t="s">
        <v>1305</v>
      </c>
      <c r="E774" s="77" t="s">
        <v>1306</v>
      </c>
      <c r="F774" s="78">
        <v>1.8022866666666668</v>
      </c>
      <c r="G774" s="78">
        <v>1.8022866666666668</v>
      </c>
      <c r="H774" s="78" t="s">
        <v>1791</v>
      </c>
    </row>
    <row r="775" spans="2:8" x14ac:dyDescent="0.35">
      <c r="B775" s="78" t="s">
        <v>1817</v>
      </c>
      <c r="C775" s="77" t="s">
        <v>24</v>
      </c>
      <c r="D775" s="77" t="s">
        <v>1307</v>
      </c>
      <c r="E775" s="77" t="s">
        <v>1308</v>
      </c>
      <c r="F775" s="78">
        <v>1.8022866666666668</v>
      </c>
      <c r="G775" s="78">
        <v>1.8022866666666668</v>
      </c>
      <c r="H775" s="78" t="s">
        <v>1791</v>
      </c>
    </row>
    <row r="776" spans="2:8" x14ac:dyDescent="0.35">
      <c r="B776" s="78" t="s">
        <v>1817</v>
      </c>
      <c r="C776" s="77" t="s">
        <v>24</v>
      </c>
      <c r="D776" s="77" t="s">
        <v>1309</v>
      </c>
      <c r="E776" s="77" t="s">
        <v>1310</v>
      </c>
      <c r="F776" s="78">
        <v>1.8022866666666668</v>
      </c>
      <c r="G776" s="78">
        <v>1.8022866666666668</v>
      </c>
      <c r="H776" s="78" t="s">
        <v>1791</v>
      </c>
    </row>
    <row r="777" spans="2:8" x14ac:dyDescent="0.35">
      <c r="B777" s="78" t="s">
        <v>1817</v>
      </c>
      <c r="C777" s="77" t="s">
        <v>24</v>
      </c>
      <c r="D777" s="77" t="s">
        <v>1311</v>
      </c>
      <c r="E777" s="77" t="s">
        <v>1312</v>
      </c>
      <c r="F777" s="78">
        <v>1.8022866666666668</v>
      </c>
      <c r="G777" s="78">
        <v>1.8022866666666668</v>
      </c>
      <c r="H777" s="78" t="s">
        <v>1791</v>
      </c>
    </row>
    <row r="778" spans="2:8" x14ac:dyDescent="0.35">
      <c r="B778" s="78" t="s">
        <v>1817</v>
      </c>
      <c r="C778" s="77" t="s">
        <v>24</v>
      </c>
      <c r="D778" s="77" t="s">
        <v>1313</v>
      </c>
      <c r="E778" s="77" t="s">
        <v>1314</v>
      </c>
      <c r="F778" s="78">
        <v>1.8022866666666668</v>
      </c>
      <c r="G778" s="78">
        <v>1.8022866666666668</v>
      </c>
      <c r="H778" s="78" t="s">
        <v>1791</v>
      </c>
    </row>
    <row r="779" spans="2:8" x14ac:dyDescent="0.35">
      <c r="B779" s="78" t="s">
        <v>1817</v>
      </c>
      <c r="C779" s="77" t="s">
        <v>24</v>
      </c>
      <c r="D779" s="77" t="s">
        <v>1315</v>
      </c>
      <c r="E779" s="77" t="s">
        <v>1316</v>
      </c>
      <c r="F779" s="78">
        <v>1.8022866666666668</v>
      </c>
      <c r="G779" s="78">
        <v>1.8022866666666668</v>
      </c>
      <c r="H779" s="78" t="s">
        <v>1791</v>
      </c>
    </row>
    <row r="780" spans="2:8" x14ac:dyDescent="0.35">
      <c r="B780" s="78" t="s">
        <v>1817</v>
      </c>
      <c r="C780" s="77" t="s">
        <v>24</v>
      </c>
      <c r="D780" s="77" t="s">
        <v>1317</v>
      </c>
      <c r="E780" s="77" t="s">
        <v>1318</v>
      </c>
      <c r="F780" s="78">
        <v>1.8022866666666668</v>
      </c>
      <c r="G780" s="78">
        <v>1.8022866666666668</v>
      </c>
      <c r="H780" s="78" t="s">
        <v>1791</v>
      </c>
    </row>
    <row r="781" spans="2:8" x14ac:dyDescent="0.35">
      <c r="B781" s="78" t="s">
        <v>1817</v>
      </c>
      <c r="C781" s="77" t="s">
        <v>24</v>
      </c>
      <c r="D781" s="77" t="s">
        <v>1319</v>
      </c>
      <c r="E781" s="77" t="s">
        <v>490</v>
      </c>
      <c r="F781" s="78">
        <v>1.8022866666666668</v>
      </c>
      <c r="G781" s="78">
        <v>1.8022866666666668</v>
      </c>
      <c r="H781" s="78" t="s">
        <v>1791</v>
      </c>
    </row>
    <row r="782" spans="2:8" x14ac:dyDescent="0.35">
      <c r="B782" s="78" t="s">
        <v>1817</v>
      </c>
      <c r="C782" s="77" t="s">
        <v>24</v>
      </c>
      <c r="D782" s="77" t="s">
        <v>491</v>
      </c>
      <c r="E782" s="77" t="s">
        <v>492</v>
      </c>
      <c r="F782" s="78">
        <v>1.8022866666666668</v>
      </c>
      <c r="G782" s="78">
        <v>1.8022866666666668</v>
      </c>
      <c r="H782" s="78" t="s">
        <v>1791</v>
      </c>
    </row>
    <row r="783" spans="2:8" x14ac:dyDescent="0.35">
      <c r="B783" s="78" t="s">
        <v>1817</v>
      </c>
      <c r="C783" s="77" t="s">
        <v>24</v>
      </c>
      <c r="D783" s="77" t="s">
        <v>493</v>
      </c>
      <c r="E783" s="77" t="s">
        <v>494</v>
      </c>
      <c r="F783" s="78">
        <v>1.8022866666666668</v>
      </c>
      <c r="G783" s="78">
        <v>1.8022866666666668</v>
      </c>
      <c r="H783" s="78" t="s">
        <v>1791</v>
      </c>
    </row>
    <row r="784" spans="2:8" x14ac:dyDescent="0.35">
      <c r="B784" s="78" t="s">
        <v>1817</v>
      </c>
      <c r="C784" s="77" t="s">
        <v>24</v>
      </c>
      <c r="D784" s="77" t="s">
        <v>1320</v>
      </c>
      <c r="E784" s="77" t="s">
        <v>1320</v>
      </c>
      <c r="F784" s="78">
        <v>1.8022866666666668</v>
      </c>
      <c r="G784" s="78">
        <v>1.8022866666666668</v>
      </c>
      <c r="H784" s="78" t="s">
        <v>1791</v>
      </c>
    </row>
    <row r="785" spans="2:8" x14ac:dyDescent="0.35">
      <c r="B785" s="78" t="s">
        <v>1817</v>
      </c>
      <c r="C785" s="77" t="s">
        <v>24</v>
      </c>
      <c r="D785" s="77" t="s">
        <v>495</v>
      </c>
      <c r="E785" s="77" t="s">
        <v>496</v>
      </c>
      <c r="F785" s="78">
        <v>1.8022866666666668</v>
      </c>
      <c r="G785" s="78">
        <v>1.8022866666666668</v>
      </c>
      <c r="H785" s="78" t="s">
        <v>1791</v>
      </c>
    </row>
    <row r="786" spans="2:8" x14ac:dyDescent="0.35">
      <c r="B786" s="78" t="s">
        <v>1817</v>
      </c>
      <c r="C786" s="77" t="s">
        <v>24</v>
      </c>
      <c r="D786" s="77" t="s">
        <v>497</v>
      </c>
      <c r="E786" s="77" t="s">
        <v>498</v>
      </c>
      <c r="F786" s="78">
        <v>1.8022866666666668</v>
      </c>
      <c r="G786" s="78">
        <v>1.8022866666666668</v>
      </c>
      <c r="H786" s="78" t="s">
        <v>1791</v>
      </c>
    </row>
    <row r="787" spans="2:8" x14ac:dyDescent="0.35">
      <c r="B787" s="78" t="s">
        <v>1817</v>
      </c>
      <c r="C787" s="77" t="s">
        <v>24</v>
      </c>
      <c r="D787" s="77" t="s">
        <v>501</v>
      </c>
      <c r="E787" s="77" t="s">
        <v>502</v>
      </c>
      <c r="F787" s="78">
        <v>1.8022866666666668</v>
      </c>
      <c r="G787" s="78">
        <v>1.8022866666666668</v>
      </c>
      <c r="H787" s="78" t="s">
        <v>1791</v>
      </c>
    </row>
    <row r="788" spans="2:8" x14ac:dyDescent="0.35">
      <c r="B788" s="78" t="s">
        <v>1817</v>
      </c>
      <c r="C788" s="77" t="s">
        <v>24</v>
      </c>
      <c r="D788" s="77" t="s">
        <v>1321</v>
      </c>
      <c r="E788" s="77" t="s">
        <v>1322</v>
      </c>
      <c r="F788" s="78">
        <v>1.8022866666666668</v>
      </c>
      <c r="G788" s="78">
        <v>1.8022866666666668</v>
      </c>
      <c r="H788" s="78" t="s">
        <v>1791</v>
      </c>
    </row>
    <row r="789" spans="2:8" x14ac:dyDescent="0.35">
      <c r="B789" s="78" t="s">
        <v>1817</v>
      </c>
      <c r="C789" s="77" t="s">
        <v>24</v>
      </c>
      <c r="D789" s="77" t="s">
        <v>1323</v>
      </c>
      <c r="E789" s="77" t="s">
        <v>1324</v>
      </c>
      <c r="F789" s="78">
        <v>1.8022866666666668</v>
      </c>
      <c r="G789" s="78">
        <v>1.8022866666666668</v>
      </c>
      <c r="H789" s="78" t="s">
        <v>1791</v>
      </c>
    </row>
    <row r="790" spans="2:8" x14ac:dyDescent="0.35">
      <c r="B790" s="78" t="s">
        <v>1817</v>
      </c>
      <c r="C790" s="77" t="s">
        <v>24</v>
      </c>
      <c r="D790" s="77" t="s">
        <v>1325</v>
      </c>
      <c r="E790" s="77" t="s">
        <v>1326</v>
      </c>
      <c r="F790" s="78">
        <v>1.8022866666666668</v>
      </c>
      <c r="G790" s="78">
        <v>1.8022866666666668</v>
      </c>
      <c r="H790" s="78" t="s">
        <v>1791</v>
      </c>
    </row>
    <row r="791" spans="2:8" x14ac:dyDescent="0.35">
      <c r="B791" s="78" t="s">
        <v>1817</v>
      </c>
      <c r="C791" s="77" t="s">
        <v>24</v>
      </c>
      <c r="D791" s="77" t="s">
        <v>1327</v>
      </c>
      <c r="E791" s="77" t="s">
        <v>1328</v>
      </c>
      <c r="F791" s="78">
        <v>1.8022866666666668</v>
      </c>
      <c r="G791" s="78">
        <v>1.8022866666666668</v>
      </c>
      <c r="H791" s="78" t="s">
        <v>1791</v>
      </c>
    </row>
    <row r="792" spans="2:8" x14ac:dyDescent="0.35">
      <c r="B792" s="78" t="s">
        <v>1817</v>
      </c>
      <c r="C792" s="77" t="s">
        <v>24</v>
      </c>
      <c r="D792" s="77" t="s">
        <v>1329</v>
      </c>
      <c r="E792" s="77" t="s">
        <v>1330</v>
      </c>
      <c r="F792" s="78">
        <v>1.8022866666666668</v>
      </c>
      <c r="G792" s="78">
        <v>1.8022866666666668</v>
      </c>
      <c r="H792" s="78" t="s">
        <v>1791</v>
      </c>
    </row>
    <row r="793" spans="2:8" x14ac:dyDescent="0.35">
      <c r="B793" s="78" t="s">
        <v>1817</v>
      </c>
      <c r="C793" s="77" t="s">
        <v>24</v>
      </c>
      <c r="D793" s="77" t="s">
        <v>1331</v>
      </c>
      <c r="E793" s="77" t="s">
        <v>1332</v>
      </c>
      <c r="F793" s="78">
        <v>1.8022866666666668</v>
      </c>
      <c r="G793" s="78">
        <v>1.8022866666666668</v>
      </c>
      <c r="H793" s="78" t="s">
        <v>1791</v>
      </c>
    </row>
    <row r="794" spans="2:8" x14ac:dyDescent="0.35">
      <c r="B794" s="78" t="s">
        <v>1817</v>
      </c>
      <c r="C794" s="77" t="s">
        <v>24</v>
      </c>
      <c r="D794" s="77" t="s">
        <v>1333</v>
      </c>
      <c r="E794" s="77" t="s">
        <v>1334</v>
      </c>
      <c r="F794" s="78">
        <v>1.8022866666666668</v>
      </c>
      <c r="G794" s="78">
        <v>1.8022866666666668</v>
      </c>
      <c r="H794" s="78" t="s">
        <v>1791</v>
      </c>
    </row>
    <row r="795" spans="2:8" x14ac:dyDescent="0.35">
      <c r="B795" s="78" t="s">
        <v>1817</v>
      </c>
      <c r="C795" s="77" t="s">
        <v>24</v>
      </c>
      <c r="D795" s="77" t="s">
        <v>1335</v>
      </c>
      <c r="E795" s="77" t="s">
        <v>1336</v>
      </c>
      <c r="F795" s="78">
        <v>1.8022866666666668</v>
      </c>
      <c r="G795" s="78">
        <v>1.8022866666666668</v>
      </c>
      <c r="H795" s="78" t="s">
        <v>1791</v>
      </c>
    </row>
    <row r="796" spans="2:8" x14ac:dyDescent="0.35">
      <c r="B796" s="78" t="s">
        <v>1817</v>
      </c>
      <c r="C796" s="77" t="s">
        <v>24</v>
      </c>
      <c r="D796" s="77" t="s">
        <v>1337</v>
      </c>
      <c r="E796" s="77" t="s">
        <v>1338</v>
      </c>
      <c r="F796" s="78">
        <v>1.8022866666666668</v>
      </c>
      <c r="G796" s="78">
        <v>1.8022866666666668</v>
      </c>
      <c r="H796" s="78" t="s">
        <v>1791</v>
      </c>
    </row>
    <row r="797" spans="2:8" x14ac:dyDescent="0.35">
      <c r="B797" s="78" t="s">
        <v>1817</v>
      </c>
      <c r="C797" s="77" t="s">
        <v>24</v>
      </c>
      <c r="D797" s="77" t="s">
        <v>1339</v>
      </c>
      <c r="E797" s="77" t="s">
        <v>1340</v>
      </c>
      <c r="F797" s="78">
        <v>1.8022866666666668</v>
      </c>
      <c r="G797" s="78">
        <v>1.8022866666666668</v>
      </c>
      <c r="H797" s="78" t="s">
        <v>1791</v>
      </c>
    </row>
    <row r="798" spans="2:8" x14ac:dyDescent="0.35">
      <c r="B798" s="78" t="s">
        <v>1817</v>
      </c>
      <c r="C798" s="77" t="s">
        <v>24</v>
      </c>
      <c r="D798" s="77" t="s">
        <v>1341</v>
      </c>
      <c r="E798" s="77" t="s">
        <v>1342</v>
      </c>
      <c r="F798" s="78">
        <v>1.8022866666666668</v>
      </c>
      <c r="G798" s="78">
        <v>1.8022866666666668</v>
      </c>
      <c r="H798" s="78" t="s">
        <v>1791</v>
      </c>
    </row>
    <row r="799" spans="2:8" x14ac:dyDescent="0.35">
      <c r="B799" s="78" t="s">
        <v>1817</v>
      </c>
      <c r="C799" s="77" t="s">
        <v>24</v>
      </c>
      <c r="D799" s="77" t="s">
        <v>1343</v>
      </c>
      <c r="E799" s="77" t="s">
        <v>1344</v>
      </c>
      <c r="F799" s="78">
        <v>1.8022866666666668</v>
      </c>
      <c r="G799" s="78">
        <v>1.8022866666666668</v>
      </c>
      <c r="H799" s="78" t="s">
        <v>1791</v>
      </c>
    </row>
    <row r="800" spans="2:8" x14ac:dyDescent="0.35">
      <c r="B800" s="78" t="s">
        <v>1817</v>
      </c>
      <c r="C800" s="77" t="s">
        <v>24</v>
      </c>
      <c r="D800" s="77" t="s">
        <v>1345</v>
      </c>
      <c r="E800" s="77" t="s">
        <v>1346</v>
      </c>
      <c r="F800" s="78">
        <v>1.8022866666666668</v>
      </c>
      <c r="G800" s="78">
        <v>1.8022866666666668</v>
      </c>
      <c r="H800" s="78" t="s">
        <v>1791</v>
      </c>
    </row>
    <row r="801" spans="2:8" x14ac:dyDescent="0.35">
      <c r="B801" s="78" t="s">
        <v>1817</v>
      </c>
      <c r="C801" s="77" t="s">
        <v>24</v>
      </c>
      <c r="D801" s="77" t="s">
        <v>1347</v>
      </c>
      <c r="E801" s="77" t="s">
        <v>1348</v>
      </c>
      <c r="F801" s="78">
        <v>1.8022866666666668</v>
      </c>
      <c r="G801" s="78">
        <v>1.8022866666666668</v>
      </c>
      <c r="H801" s="78" t="s">
        <v>1791</v>
      </c>
    </row>
    <row r="802" spans="2:8" x14ac:dyDescent="0.35">
      <c r="B802" s="78" t="s">
        <v>1817</v>
      </c>
      <c r="C802" s="77" t="s">
        <v>24</v>
      </c>
      <c r="D802" s="77" t="s">
        <v>1349</v>
      </c>
      <c r="E802" s="77" t="s">
        <v>1350</v>
      </c>
      <c r="F802" s="78">
        <v>1.8022866666666668</v>
      </c>
      <c r="G802" s="78">
        <v>1.8022866666666668</v>
      </c>
      <c r="H802" s="78" t="s">
        <v>1791</v>
      </c>
    </row>
    <row r="803" spans="2:8" x14ac:dyDescent="0.35">
      <c r="B803" s="78" t="s">
        <v>1817</v>
      </c>
      <c r="C803" s="77" t="s">
        <v>24</v>
      </c>
      <c r="D803" s="77" t="s">
        <v>1351</v>
      </c>
      <c r="E803" s="77" t="s">
        <v>1352</v>
      </c>
      <c r="F803" s="78">
        <v>1.8022866666666668</v>
      </c>
      <c r="G803" s="78">
        <v>1.8022866666666668</v>
      </c>
      <c r="H803" s="78" t="s">
        <v>1791</v>
      </c>
    </row>
    <row r="804" spans="2:8" x14ac:dyDescent="0.35">
      <c r="B804" s="78" t="s">
        <v>1817</v>
      </c>
      <c r="C804" s="77" t="s">
        <v>24</v>
      </c>
      <c r="D804" s="77" t="s">
        <v>1353</v>
      </c>
      <c r="E804" s="77" t="s">
        <v>1354</v>
      </c>
      <c r="F804" s="78">
        <v>1.8022866666666668</v>
      </c>
      <c r="G804" s="78">
        <v>1.8022866666666668</v>
      </c>
      <c r="H804" s="78" t="s">
        <v>1791</v>
      </c>
    </row>
    <row r="805" spans="2:8" x14ac:dyDescent="0.35">
      <c r="B805" s="78" t="s">
        <v>1817</v>
      </c>
      <c r="C805" s="77" t="s">
        <v>24</v>
      </c>
      <c r="D805" s="77" t="s">
        <v>1355</v>
      </c>
      <c r="E805" s="77" t="s">
        <v>1356</v>
      </c>
      <c r="F805" s="78">
        <v>1.8022866666666668</v>
      </c>
      <c r="G805" s="78">
        <v>1.8022866666666668</v>
      </c>
      <c r="H805" s="78" t="s">
        <v>1791</v>
      </c>
    </row>
    <row r="806" spans="2:8" x14ac:dyDescent="0.35">
      <c r="B806" s="78" t="s">
        <v>1817</v>
      </c>
      <c r="C806" s="77" t="s">
        <v>24</v>
      </c>
      <c r="D806" s="77" t="s">
        <v>1357</v>
      </c>
      <c r="E806" s="77" t="s">
        <v>1358</v>
      </c>
      <c r="F806" s="78">
        <v>1.8022866666666668</v>
      </c>
      <c r="G806" s="78">
        <v>1.8022866666666668</v>
      </c>
      <c r="H806" s="78" t="s">
        <v>1791</v>
      </c>
    </row>
    <row r="807" spans="2:8" x14ac:dyDescent="0.35">
      <c r="B807" s="78" t="s">
        <v>1817</v>
      </c>
      <c r="C807" s="77" t="s">
        <v>24</v>
      </c>
      <c r="D807" s="77" t="s">
        <v>1359</v>
      </c>
      <c r="E807" s="77" t="s">
        <v>1360</v>
      </c>
      <c r="F807" s="78">
        <v>1.8022866666666668</v>
      </c>
      <c r="G807" s="78">
        <v>1.8022866666666668</v>
      </c>
      <c r="H807" s="78" t="s">
        <v>1791</v>
      </c>
    </row>
    <row r="808" spans="2:8" x14ac:dyDescent="0.35">
      <c r="B808" s="78" t="s">
        <v>1817</v>
      </c>
      <c r="C808" s="77" t="s">
        <v>24</v>
      </c>
      <c r="D808" s="77" t="s">
        <v>1361</v>
      </c>
      <c r="E808" s="77" t="s">
        <v>1362</v>
      </c>
      <c r="F808" s="78">
        <v>1.8022866666666668</v>
      </c>
      <c r="G808" s="78">
        <v>1.8022866666666668</v>
      </c>
      <c r="H808" s="78" t="s">
        <v>1791</v>
      </c>
    </row>
    <row r="809" spans="2:8" x14ac:dyDescent="0.35">
      <c r="B809" s="78" t="s">
        <v>1817</v>
      </c>
      <c r="C809" s="77" t="s">
        <v>24</v>
      </c>
      <c r="D809" s="77" t="s">
        <v>1363</v>
      </c>
      <c r="E809" s="77" t="s">
        <v>1364</v>
      </c>
      <c r="F809" s="78">
        <v>1.8022866666666668</v>
      </c>
      <c r="G809" s="78">
        <v>1.8022866666666668</v>
      </c>
      <c r="H809" s="78" t="s">
        <v>1791</v>
      </c>
    </row>
    <row r="810" spans="2:8" x14ac:dyDescent="0.35">
      <c r="B810" s="78" t="s">
        <v>1817</v>
      </c>
      <c r="C810" s="77" t="s">
        <v>24</v>
      </c>
      <c r="D810" s="77" t="s">
        <v>1365</v>
      </c>
      <c r="E810" s="77" t="s">
        <v>1366</v>
      </c>
      <c r="F810" s="78">
        <v>1.8022866666666668</v>
      </c>
      <c r="G810" s="78">
        <v>1.8022866666666668</v>
      </c>
      <c r="H810" s="78" t="s">
        <v>1791</v>
      </c>
    </row>
    <row r="811" spans="2:8" x14ac:dyDescent="0.35">
      <c r="B811" s="78" t="s">
        <v>1817</v>
      </c>
      <c r="C811" s="77" t="s">
        <v>24</v>
      </c>
      <c r="D811" s="77" t="s">
        <v>1367</v>
      </c>
      <c r="E811" s="77" t="s">
        <v>1368</v>
      </c>
      <c r="F811" s="78">
        <v>1.8022866666666668</v>
      </c>
      <c r="G811" s="78">
        <v>1.8022866666666668</v>
      </c>
      <c r="H811" s="78" t="s">
        <v>1791</v>
      </c>
    </row>
    <row r="812" spans="2:8" x14ac:dyDescent="0.35">
      <c r="B812" s="78" t="s">
        <v>1817</v>
      </c>
      <c r="C812" s="77" t="s">
        <v>24</v>
      </c>
      <c r="D812" s="77" t="s">
        <v>1369</v>
      </c>
      <c r="E812" s="77" t="s">
        <v>1370</v>
      </c>
      <c r="F812" s="78">
        <v>1.8022866666666668</v>
      </c>
      <c r="G812" s="78">
        <v>1.8022866666666668</v>
      </c>
      <c r="H812" s="78" t="s">
        <v>1791</v>
      </c>
    </row>
    <row r="813" spans="2:8" x14ac:dyDescent="0.35">
      <c r="B813" s="78" t="s">
        <v>1817</v>
      </c>
      <c r="C813" s="77" t="s">
        <v>24</v>
      </c>
      <c r="D813" s="77" t="s">
        <v>1371</v>
      </c>
      <c r="E813" s="77" t="s">
        <v>1372</v>
      </c>
      <c r="F813" s="78">
        <v>1.8022866666666668</v>
      </c>
      <c r="G813" s="78">
        <v>1.8022866666666668</v>
      </c>
      <c r="H813" s="78" t="s">
        <v>1791</v>
      </c>
    </row>
    <row r="814" spans="2:8" x14ac:dyDescent="0.35">
      <c r="B814" s="78" t="s">
        <v>1817</v>
      </c>
      <c r="C814" s="77" t="s">
        <v>24</v>
      </c>
      <c r="D814" s="77" t="s">
        <v>1373</v>
      </c>
      <c r="E814" s="77" t="s">
        <v>1374</v>
      </c>
      <c r="F814" s="78">
        <v>1.8022866666666668</v>
      </c>
      <c r="G814" s="78">
        <v>1.8022866666666668</v>
      </c>
      <c r="H814" s="78" t="s">
        <v>1791</v>
      </c>
    </row>
    <row r="815" spans="2:8" x14ac:dyDescent="0.35">
      <c r="B815" s="78" t="s">
        <v>1817</v>
      </c>
      <c r="C815" s="77" t="s">
        <v>24</v>
      </c>
      <c r="D815" s="77" t="s">
        <v>1375</v>
      </c>
      <c r="E815" s="77" t="s">
        <v>1376</v>
      </c>
      <c r="F815" s="78">
        <v>1.8022866666666668</v>
      </c>
      <c r="G815" s="78">
        <v>1.8022866666666668</v>
      </c>
      <c r="H815" s="78" t="s">
        <v>1791</v>
      </c>
    </row>
    <row r="816" spans="2:8" x14ac:dyDescent="0.35">
      <c r="B816" s="78" t="s">
        <v>1817</v>
      </c>
      <c r="C816" s="77" t="s">
        <v>24</v>
      </c>
      <c r="D816" s="77" t="s">
        <v>1377</v>
      </c>
      <c r="E816" s="77" t="s">
        <v>1378</v>
      </c>
      <c r="F816" s="78">
        <v>1.8022866666666668</v>
      </c>
      <c r="G816" s="78">
        <v>1.8022866666666668</v>
      </c>
      <c r="H816" s="78" t="s">
        <v>1791</v>
      </c>
    </row>
    <row r="817" spans="2:8" x14ac:dyDescent="0.35">
      <c r="B817" s="78" t="s">
        <v>1817</v>
      </c>
      <c r="C817" s="77" t="s">
        <v>24</v>
      </c>
      <c r="D817" s="77" t="s">
        <v>1379</v>
      </c>
      <c r="E817" s="77" t="s">
        <v>1380</v>
      </c>
      <c r="F817" s="78">
        <v>1.8022866666666668</v>
      </c>
      <c r="G817" s="78">
        <v>1.8022866666666668</v>
      </c>
      <c r="H817" s="78" t="s">
        <v>1791</v>
      </c>
    </row>
    <row r="818" spans="2:8" x14ac:dyDescent="0.35">
      <c r="B818" s="78" t="s">
        <v>1817</v>
      </c>
      <c r="C818" s="77" t="s">
        <v>24</v>
      </c>
      <c r="D818" s="77" t="s">
        <v>1381</v>
      </c>
      <c r="E818" s="77" t="s">
        <v>1382</v>
      </c>
      <c r="F818" s="78">
        <v>1.8022866666666668</v>
      </c>
      <c r="G818" s="78">
        <v>1.8022866666666668</v>
      </c>
      <c r="H818" s="78" t="s">
        <v>1791</v>
      </c>
    </row>
    <row r="819" spans="2:8" x14ac:dyDescent="0.35">
      <c r="B819" s="78" t="s">
        <v>1817</v>
      </c>
      <c r="C819" s="77" t="s">
        <v>24</v>
      </c>
      <c r="D819" s="77" t="s">
        <v>1383</v>
      </c>
      <c r="E819" s="77" t="s">
        <v>1384</v>
      </c>
      <c r="F819" s="78">
        <v>1.8022866666666668</v>
      </c>
      <c r="G819" s="78">
        <v>1.8022866666666668</v>
      </c>
      <c r="H819" s="78" t="s">
        <v>1791</v>
      </c>
    </row>
    <row r="820" spans="2:8" x14ac:dyDescent="0.35">
      <c r="B820" s="78" t="s">
        <v>1817</v>
      </c>
      <c r="C820" s="77" t="s">
        <v>24</v>
      </c>
      <c r="D820" s="77" t="s">
        <v>1385</v>
      </c>
      <c r="E820" s="77" t="s">
        <v>1385</v>
      </c>
      <c r="F820" s="78">
        <v>1.8022866666666668</v>
      </c>
      <c r="G820" s="78">
        <v>1.8022866666666668</v>
      </c>
      <c r="H820" s="78" t="s">
        <v>1791</v>
      </c>
    </row>
    <row r="821" spans="2:8" x14ac:dyDescent="0.35">
      <c r="B821" s="78" t="s">
        <v>1817</v>
      </c>
      <c r="C821" s="77" t="s">
        <v>24</v>
      </c>
      <c r="D821" s="77" t="s">
        <v>1386</v>
      </c>
      <c r="E821" s="77" t="s">
        <v>1386</v>
      </c>
      <c r="F821" s="78">
        <v>1.8022866666666668</v>
      </c>
      <c r="G821" s="78">
        <v>1.8022866666666668</v>
      </c>
      <c r="H821" s="78" t="s">
        <v>1791</v>
      </c>
    </row>
    <row r="822" spans="2:8" x14ac:dyDescent="0.35">
      <c r="B822" s="78" t="s">
        <v>1817</v>
      </c>
      <c r="C822" s="77" t="s">
        <v>24</v>
      </c>
      <c r="D822" s="77" t="s">
        <v>1387</v>
      </c>
      <c r="E822" s="77" t="s">
        <v>1388</v>
      </c>
      <c r="F822" s="78">
        <v>1.8022866666666668</v>
      </c>
      <c r="G822" s="78">
        <v>1.8022866666666668</v>
      </c>
      <c r="H822" s="78" t="s">
        <v>1791</v>
      </c>
    </row>
    <row r="823" spans="2:8" x14ac:dyDescent="0.35">
      <c r="B823" s="78" t="s">
        <v>1817</v>
      </c>
      <c r="C823" s="77" t="s">
        <v>24</v>
      </c>
      <c r="D823" s="77" t="s">
        <v>1389</v>
      </c>
      <c r="E823" s="77" t="s">
        <v>1390</v>
      </c>
      <c r="F823" s="78">
        <v>1.8022866666666668</v>
      </c>
      <c r="G823" s="78">
        <v>1.8022866666666668</v>
      </c>
      <c r="H823" s="78" t="s">
        <v>1791</v>
      </c>
    </row>
    <row r="824" spans="2:8" x14ac:dyDescent="0.35">
      <c r="B824" s="78" t="s">
        <v>1817</v>
      </c>
      <c r="C824" s="77" t="s">
        <v>24</v>
      </c>
      <c r="D824" s="77" t="s">
        <v>1391</v>
      </c>
      <c r="E824" s="77" t="s">
        <v>1392</v>
      </c>
      <c r="F824" s="78">
        <v>1.8022866666666668</v>
      </c>
      <c r="G824" s="78">
        <v>1.8022866666666668</v>
      </c>
      <c r="H824" s="78" t="s">
        <v>1791</v>
      </c>
    </row>
    <row r="825" spans="2:8" x14ac:dyDescent="0.35">
      <c r="B825" s="78" t="s">
        <v>1817</v>
      </c>
      <c r="C825" s="77" t="s">
        <v>24</v>
      </c>
      <c r="D825" s="77" t="s">
        <v>1393</v>
      </c>
      <c r="E825" s="77" t="s">
        <v>1394</v>
      </c>
      <c r="F825" s="78">
        <v>1.8022866666666668</v>
      </c>
      <c r="G825" s="78">
        <v>1.8022866666666668</v>
      </c>
      <c r="H825" s="78" t="s">
        <v>1791</v>
      </c>
    </row>
    <row r="826" spans="2:8" x14ac:dyDescent="0.35">
      <c r="B826" s="78" t="s">
        <v>1817</v>
      </c>
      <c r="C826" s="77" t="s">
        <v>24</v>
      </c>
      <c r="D826" s="77" t="s">
        <v>1395</v>
      </c>
      <c r="E826" s="77" t="s">
        <v>1396</v>
      </c>
      <c r="F826" s="78">
        <v>1.8022866666666668</v>
      </c>
      <c r="G826" s="78">
        <v>1.8022866666666668</v>
      </c>
      <c r="H826" s="78" t="s">
        <v>1791</v>
      </c>
    </row>
    <row r="827" spans="2:8" x14ac:dyDescent="0.35">
      <c r="B827" s="78" t="s">
        <v>1817</v>
      </c>
      <c r="C827" s="77" t="s">
        <v>24</v>
      </c>
      <c r="D827" s="77" t="s">
        <v>504</v>
      </c>
      <c r="E827" s="77" t="s">
        <v>505</v>
      </c>
      <c r="F827" s="78">
        <v>1.8022866666666668</v>
      </c>
      <c r="G827" s="78">
        <v>1.8022866666666668</v>
      </c>
      <c r="H827" s="78" t="s">
        <v>1791</v>
      </c>
    </row>
    <row r="828" spans="2:8" x14ac:dyDescent="0.35">
      <c r="B828" s="78" t="s">
        <v>1817</v>
      </c>
      <c r="C828" s="77" t="s">
        <v>24</v>
      </c>
      <c r="D828" s="77" t="s">
        <v>1397</v>
      </c>
      <c r="E828" s="77" t="s">
        <v>1398</v>
      </c>
      <c r="F828" s="78">
        <v>1.8022866666666668</v>
      </c>
      <c r="G828" s="78">
        <v>1.8022866666666668</v>
      </c>
      <c r="H828" s="78" t="s">
        <v>1791</v>
      </c>
    </row>
    <row r="829" spans="2:8" x14ac:dyDescent="0.35">
      <c r="B829" s="78" t="s">
        <v>1817</v>
      </c>
      <c r="C829" s="77" t="s">
        <v>24</v>
      </c>
      <c r="D829" s="77" t="s">
        <v>1399</v>
      </c>
      <c r="E829" s="77" t="s">
        <v>1400</v>
      </c>
      <c r="F829" s="78">
        <v>1.8022866666666668</v>
      </c>
      <c r="G829" s="78">
        <v>1.8022866666666668</v>
      </c>
      <c r="H829" s="78" t="s">
        <v>1791</v>
      </c>
    </row>
    <row r="830" spans="2:8" x14ac:dyDescent="0.35">
      <c r="B830" s="78" t="s">
        <v>1817</v>
      </c>
      <c r="C830" s="77" t="s">
        <v>24</v>
      </c>
      <c r="D830" s="77" t="s">
        <v>1401</v>
      </c>
      <c r="E830" s="77" t="s">
        <v>1402</v>
      </c>
      <c r="F830" s="78">
        <v>1.8022866666666668</v>
      </c>
      <c r="G830" s="78">
        <v>1.8022866666666668</v>
      </c>
      <c r="H830" s="78" t="s">
        <v>1791</v>
      </c>
    </row>
    <row r="831" spans="2:8" x14ac:dyDescent="0.35">
      <c r="B831" s="78" t="s">
        <v>1817</v>
      </c>
      <c r="C831" s="77" t="s">
        <v>24</v>
      </c>
      <c r="D831" s="77" t="s">
        <v>1403</v>
      </c>
      <c r="E831" s="77" t="s">
        <v>1404</v>
      </c>
      <c r="F831" s="78">
        <v>1.8022866666666668</v>
      </c>
      <c r="G831" s="78">
        <v>1.8022866666666668</v>
      </c>
      <c r="H831" s="78" t="s">
        <v>1791</v>
      </c>
    </row>
    <row r="832" spans="2:8" x14ac:dyDescent="0.35">
      <c r="B832" s="78" t="s">
        <v>1817</v>
      </c>
      <c r="C832" s="77" t="s">
        <v>24</v>
      </c>
      <c r="D832" s="77" t="s">
        <v>1405</v>
      </c>
      <c r="E832" s="77" t="s">
        <v>1406</v>
      </c>
      <c r="F832" s="78">
        <v>1.8022866666666668</v>
      </c>
      <c r="G832" s="78">
        <v>1.8022866666666668</v>
      </c>
      <c r="H832" s="78" t="s">
        <v>1791</v>
      </c>
    </row>
    <row r="833" spans="2:8" x14ac:dyDescent="0.35">
      <c r="B833" s="78" t="s">
        <v>1817</v>
      </c>
      <c r="C833" s="77" t="s">
        <v>24</v>
      </c>
      <c r="D833" s="77" t="s">
        <v>1407</v>
      </c>
      <c r="E833" s="77" t="s">
        <v>1408</v>
      </c>
      <c r="F833" s="78">
        <v>1.8022866666666668</v>
      </c>
      <c r="G833" s="78">
        <v>1.8022866666666668</v>
      </c>
      <c r="H833" s="78" t="s">
        <v>1791</v>
      </c>
    </row>
    <row r="834" spans="2:8" x14ac:dyDescent="0.35">
      <c r="B834" s="78" t="s">
        <v>1817</v>
      </c>
      <c r="C834" s="77" t="s">
        <v>24</v>
      </c>
      <c r="D834" s="77" t="s">
        <v>1409</v>
      </c>
      <c r="E834" s="77" t="s">
        <v>1410</v>
      </c>
      <c r="F834" s="78">
        <v>1.8022866666666668</v>
      </c>
      <c r="G834" s="78">
        <v>1.8022866666666668</v>
      </c>
      <c r="H834" s="78" t="s">
        <v>1791</v>
      </c>
    </row>
    <row r="835" spans="2:8" x14ac:dyDescent="0.35">
      <c r="B835" s="78" t="s">
        <v>1817</v>
      </c>
      <c r="C835" s="77" t="s">
        <v>24</v>
      </c>
      <c r="D835" s="77" t="s">
        <v>1411</v>
      </c>
      <c r="E835" s="77" t="s">
        <v>1412</v>
      </c>
      <c r="F835" s="78">
        <v>1.8022866666666668</v>
      </c>
      <c r="G835" s="78">
        <v>1.8022866666666668</v>
      </c>
      <c r="H835" s="78" t="s">
        <v>1791</v>
      </c>
    </row>
    <row r="836" spans="2:8" x14ac:dyDescent="0.35">
      <c r="B836" s="78" t="s">
        <v>1817</v>
      </c>
      <c r="C836" s="77" t="s">
        <v>24</v>
      </c>
      <c r="D836" s="77" t="s">
        <v>1413</v>
      </c>
      <c r="E836" s="77" t="s">
        <v>1414</v>
      </c>
      <c r="F836" s="78">
        <v>1.8022866666666668</v>
      </c>
      <c r="G836" s="78">
        <v>1.8022866666666668</v>
      </c>
      <c r="H836" s="78" t="s">
        <v>1791</v>
      </c>
    </row>
    <row r="837" spans="2:8" x14ac:dyDescent="0.35">
      <c r="B837" s="78" t="s">
        <v>1817</v>
      </c>
      <c r="C837" s="77" t="s">
        <v>24</v>
      </c>
      <c r="D837" s="77" t="s">
        <v>1415</v>
      </c>
      <c r="E837" s="77" t="s">
        <v>1416</v>
      </c>
      <c r="F837" s="78">
        <v>1.8022866666666668</v>
      </c>
      <c r="G837" s="78">
        <v>1.8022866666666668</v>
      </c>
      <c r="H837" s="78" t="s">
        <v>1791</v>
      </c>
    </row>
    <row r="838" spans="2:8" x14ac:dyDescent="0.35">
      <c r="B838" s="78" t="s">
        <v>1817</v>
      </c>
      <c r="C838" s="77" t="s">
        <v>24</v>
      </c>
      <c r="D838" s="77" t="s">
        <v>1417</v>
      </c>
      <c r="E838" s="77" t="s">
        <v>1418</v>
      </c>
      <c r="F838" s="78">
        <v>1.8022866666666668</v>
      </c>
      <c r="G838" s="78">
        <v>1.8022866666666668</v>
      </c>
      <c r="H838" s="78" t="s">
        <v>1791</v>
      </c>
    </row>
    <row r="839" spans="2:8" x14ac:dyDescent="0.35">
      <c r="B839" s="78" t="s">
        <v>1817</v>
      </c>
      <c r="C839" s="77" t="s">
        <v>24</v>
      </c>
      <c r="D839" s="77" t="s">
        <v>1419</v>
      </c>
      <c r="E839" s="77" t="s">
        <v>1420</v>
      </c>
      <c r="F839" s="78">
        <v>1.8022866666666668</v>
      </c>
      <c r="G839" s="78">
        <v>1.8022866666666668</v>
      </c>
      <c r="H839" s="78" t="s">
        <v>1791</v>
      </c>
    </row>
    <row r="840" spans="2:8" x14ac:dyDescent="0.35">
      <c r="B840" s="78" t="s">
        <v>1817</v>
      </c>
      <c r="C840" s="77" t="s">
        <v>24</v>
      </c>
      <c r="D840" s="77" t="s">
        <v>1421</v>
      </c>
      <c r="E840" s="77" t="s">
        <v>1422</v>
      </c>
      <c r="F840" s="78">
        <v>1.8022866666666668</v>
      </c>
      <c r="G840" s="78">
        <v>1.8022866666666668</v>
      </c>
      <c r="H840" s="78" t="s">
        <v>1791</v>
      </c>
    </row>
    <row r="841" spans="2:8" x14ac:dyDescent="0.35">
      <c r="B841" s="78" t="s">
        <v>1817</v>
      </c>
      <c r="C841" s="77" t="s">
        <v>24</v>
      </c>
      <c r="D841" s="77" t="s">
        <v>1423</v>
      </c>
      <c r="E841" s="77" t="s">
        <v>1424</v>
      </c>
      <c r="F841" s="78">
        <v>1.8022866666666668</v>
      </c>
      <c r="G841" s="78">
        <v>1.8022866666666668</v>
      </c>
      <c r="H841" s="78" t="s">
        <v>1791</v>
      </c>
    </row>
    <row r="842" spans="2:8" x14ac:dyDescent="0.35">
      <c r="B842" s="78" t="s">
        <v>1817</v>
      </c>
      <c r="C842" s="77" t="s">
        <v>24</v>
      </c>
      <c r="D842" s="77" t="s">
        <v>1425</v>
      </c>
      <c r="E842" s="77" t="s">
        <v>1426</v>
      </c>
      <c r="F842" s="78">
        <v>1.8022866666666668</v>
      </c>
      <c r="G842" s="78">
        <v>1.8022866666666668</v>
      </c>
      <c r="H842" s="78" t="s">
        <v>1791</v>
      </c>
    </row>
    <row r="843" spans="2:8" x14ac:dyDescent="0.35">
      <c r="B843" s="78" t="s">
        <v>1818</v>
      </c>
      <c r="C843" s="77" t="s">
        <v>24</v>
      </c>
      <c r="D843" s="77" t="s">
        <v>1427</v>
      </c>
      <c r="E843" s="77" t="s">
        <v>1428</v>
      </c>
      <c r="F843" s="78">
        <v>3.028035</v>
      </c>
      <c r="G843" s="78">
        <v>3.028035</v>
      </c>
      <c r="H843" s="78" t="s">
        <v>1792</v>
      </c>
    </row>
    <row r="844" spans="2:8" x14ac:dyDescent="0.35">
      <c r="B844" s="78" t="s">
        <v>1818</v>
      </c>
      <c r="C844" s="77" t="s">
        <v>24</v>
      </c>
      <c r="D844" s="77" t="s">
        <v>1429</v>
      </c>
      <c r="E844" s="77" t="s">
        <v>1430</v>
      </c>
      <c r="F844" s="78">
        <v>3.028035</v>
      </c>
      <c r="G844" s="78">
        <v>3.028035</v>
      </c>
      <c r="H844" s="78" t="s">
        <v>1792</v>
      </c>
    </row>
    <row r="845" spans="2:8" x14ac:dyDescent="0.35">
      <c r="B845" s="78" t="s">
        <v>1818</v>
      </c>
      <c r="C845" s="77" t="s">
        <v>24</v>
      </c>
      <c r="D845" s="77" t="s">
        <v>1431</v>
      </c>
      <c r="E845" s="77" t="s">
        <v>1432</v>
      </c>
      <c r="F845" s="78">
        <v>3.028035</v>
      </c>
      <c r="G845" s="78">
        <v>3.028035</v>
      </c>
      <c r="H845" s="78" t="s">
        <v>1792</v>
      </c>
    </row>
    <row r="846" spans="2:8" x14ac:dyDescent="0.35">
      <c r="B846" s="78" t="s">
        <v>1818</v>
      </c>
      <c r="C846" s="77" t="s">
        <v>24</v>
      </c>
      <c r="D846" s="77" t="s">
        <v>1433</v>
      </c>
      <c r="E846" s="77" t="s">
        <v>1434</v>
      </c>
      <c r="F846" s="78">
        <v>3.028035</v>
      </c>
      <c r="G846" s="78">
        <v>3.028035</v>
      </c>
      <c r="H846" s="78" t="s">
        <v>1792</v>
      </c>
    </row>
    <row r="847" spans="2:8" x14ac:dyDescent="0.35">
      <c r="B847" s="78" t="s">
        <v>1818</v>
      </c>
      <c r="C847" s="77" t="s">
        <v>24</v>
      </c>
      <c r="D847" s="77" t="s">
        <v>1435</v>
      </c>
      <c r="E847" s="77" t="s">
        <v>1436</v>
      </c>
      <c r="F847" s="78">
        <v>3.028035</v>
      </c>
      <c r="G847" s="78">
        <v>3.028035</v>
      </c>
      <c r="H847" s="78" t="s">
        <v>1792</v>
      </c>
    </row>
    <row r="848" spans="2:8" x14ac:dyDescent="0.35">
      <c r="B848" s="78" t="s">
        <v>1818</v>
      </c>
      <c r="C848" s="77" t="s">
        <v>24</v>
      </c>
      <c r="D848" s="77" t="s">
        <v>1437</v>
      </c>
      <c r="E848" s="77" t="s">
        <v>1438</v>
      </c>
      <c r="F848" s="78">
        <v>3.028035</v>
      </c>
      <c r="G848" s="78">
        <v>3.028035</v>
      </c>
      <c r="H848" s="78" t="s">
        <v>1792</v>
      </c>
    </row>
    <row r="849" spans="2:8" x14ac:dyDescent="0.35">
      <c r="B849" s="78" t="s">
        <v>1818</v>
      </c>
      <c r="C849" s="77" t="s">
        <v>24</v>
      </c>
      <c r="D849" s="77" t="s">
        <v>1439</v>
      </c>
      <c r="E849" s="77" t="s">
        <v>1440</v>
      </c>
      <c r="F849" s="78">
        <v>3.028035</v>
      </c>
      <c r="G849" s="78">
        <v>3.028035</v>
      </c>
      <c r="H849" s="78" t="s">
        <v>1792</v>
      </c>
    </row>
    <row r="850" spans="2:8" x14ac:dyDescent="0.35">
      <c r="B850" s="78" t="s">
        <v>1818</v>
      </c>
      <c r="C850" s="77" t="s">
        <v>24</v>
      </c>
      <c r="D850" s="77" t="s">
        <v>1441</v>
      </c>
      <c r="E850" s="77" t="s">
        <v>1442</v>
      </c>
      <c r="F850" s="78">
        <v>3.028035</v>
      </c>
      <c r="G850" s="78">
        <v>3.028035</v>
      </c>
      <c r="H850" s="78" t="s">
        <v>1792</v>
      </c>
    </row>
    <row r="851" spans="2:8" x14ac:dyDescent="0.35">
      <c r="B851" s="78" t="s">
        <v>1818</v>
      </c>
      <c r="C851" s="77" t="s">
        <v>24</v>
      </c>
      <c r="D851" s="77" t="s">
        <v>1443</v>
      </c>
      <c r="E851" s="77" t="s">
        <v>1444</v>
      </c>
      <c r="F851" s="78">
        <v>3.028035</v>
      </c>
      <c r="G851" s="78">
        <v>3.028035</v>
      </c>
      <c r="H851" s="78" t="s">
        <v>1792</v>
      </c>
    </row>
    <row r="852" spans="2:8" x14ac:dyDescent="0.35">
      <c r="B852" s="78" t="s">
        <v>1818</v>
      </c>
      <c r="C852" s="77" t="s">
        <v>24</v>
      </c>
      <c r="D852" s="77" t="s">
        <v>1445</v>
      </c>
      <c r="E852" s="77" t="s">
        <v>1446</v>
      </c>
      <c r="F852" s="78">
        <v>3.028035</v>
      </c>
      <c r="G852" s="78">
        <v>3.028035</v>
      </c>
      <c r="H852" s="78" t="s">
        <v>1792</v>
      </c>
    </row>
    <row r="853" spans="2:8" x14ac:dyDescent="0.35">
      <c r="B853" s="78" t="s">
        <v>1818</v>
      </c>
      <c r="C853" s="77" t="s">
        <v>24</v>
      </c>
      <c r="D853" s="77" t="s">
        <v>1447</v>
      </c>
      <c r="E853" s="77" t="s">
        <v>1448</v>
      </c>
      <c r="F853" s="78">
        <v>3.028035</v>
      </c>
      <c r="G853" s="78">
        <v>3.028035</v>
      </c>
      <c r="H853" s="78" t="s">
        <v>1792</v>
      </c>
    </row>
    <row r="854" spans="2:8" x14ac:dyDescent="0.35">
      <c r="B854" s="78" t="s">
        <v>1818</v>
      </c>
      <c r="C854" s="77" t="s">
        <v>24</v>
      </c>
      <c r="D854" s="77" t="s">
        <v>1449</v>
      </c>
      <c r="E854" s="77" t="s">
        <v>1450</v>
      </c>
      <c r="F854" s="78">
        <v>3.028035</v>
      </c>
      <c r="G854" s="78">
        <v>3.028035</v>
      </c>
      <c r="H854" s="78" t="s">
        <v>1792</v>
      </c>
    </row>
    <row r="855" spans="2:8" x14ac:dyDescent="0.35">
      <c r="B855" s="78" t="s">
        <v>1818</v>
      </c>
      <c r="C855" s="77" t="s">
        <v>24</v>
      </c>
      <c r="D855" s="77" t="s">
        <v>1451</v>
      </c>
      <c r="E855" s="77" t="s">
        <v>1452</v>
      </c>
      <c r="F855" s="78">
        <v>3.028035</v>
      </c>
      <c r="G855" s="78">
        <v>3.028035</v>
      </c>
      <c r="H855" s="78" t="s">
        <v>1792</v>
      </c>
    </row>
    <row r="856" spans="2:8" x14ac:dyDescent="0.35">
      <c r="B856" s="78" t="s">
        <v>1818</v>
      </c>
      <c r="C856" s="77" t="s">
        <v>24</v>
      </c>
      <c r="D856" s="77" t="s">
        <v>1453</v>
      </c>
      <c r="E856" s="77" t="s">
        <v>1454</v>
      </c>
      <c r="F856" s="78">
        <v>3.028035</v>
      </c>
      <c r="G856" s="78">
        <v>3.028035</v>
      </c>
      <c r="H856" s="78" t="s">
        <v>1792</v>
      </c>
    </row>
    <row r="857" spans="2:8" x14ac:dyDescent="0.35">
      <c r="B857" s="78" t="s">
        <v>1818</v>
      </c>
      <c r="C857" s="77" t="s">
        <v>24</v>
      </c>
      <c r="D857" s="77" t="s">
        <v>1455</v>
      </c>
      <c r="E857" s="77" t="s">
        <v>1456</v>
      </c>
      <c r="F857" s="78">
        <v>3.028035</v>
      </c>
      <c r="G857" s="78">
        <v>3.028035</v>
      </c>
      <c r="H857" s="78" t="s">
        <v>1792</v>
      </c>
    </row>
    <row r="858" spans="2:8" x14ac:dyDescent="0.35">
      <c r="B858" s="78" t="s">
        <v>1818</v>
      </c>
      <c r="C858" s="77" t="s">
        <v>24</v>
      </c>
      <c r="D858" s="77" t="s">
        <v>1457</v>
      </c>
      <c r="E858" s="77" t="s">
        <v>1458</v>
      </c>
      <c r="F858" s="78">
        <v>3.028035</v>
      </c>
      <c r="G858" s="78">
        <v>3.028035</v>
      </c>
      <c r="H858" s="78" t="s">
        <v>1792</v>
      </c>
    </row>
    <row r="859" spans="2:8" x14ac:dyDescent="0.35">
      <c r="B859" s="78" t="s">
        <v>1818</v>
      </c>
      <c r="C859" s="77" t="s">
        <v>24</v>
      </c>
      <c r="D859" s="77" t="s">
        <v>1459</v>
      </c>
      <c r="E859" s="77" t="s">
        <v>1460</v>
      </c>
      <c r="F859" s="78">
        <v>3.028035</v>
      </c>
      <c r="G859" s="78">
        <v>3.028035</v>
      </c>
      <c r="H859" s="78" t="s">
        <v>1792</v>
      </c>
    </row>
    <row r="860" spans="2:8" x14ac:dyDescent="0.35">
      <c r="B860" s="78" t="s">
        <v>1806</v>
      </c>
      <c r="C860" s="77" t="s">
        <v>24</v>
      </c>
      <c r="D860" s="77" t="s">
        <v>1461</v>
      </c>
      <c r="E860" s="77" t="s">
        <v>1461</v>
      </c>
      <c r="F860" s="78">
        <v>0.6758575</v>
      </c>
      <c r="G860" s="78">
        <v>0.6758575</v>
      </c>
      <c r="H860" s="78" t="s">
        <v>1784</v>
      </c>
    </row>
    <row r="861" spans="2:8" x14ac:dyDescent="0.35">
      <c r="B861" s="78" t="s">
        <v>1818</v>
      </c>
      <c r="C861" s="77" t="s">
        <v>24</v>
      </c>
      <c r="D861" s="77" t="s">
        <v>1462</v>
      </c>
      <c r="E861" s="77" t="s">
        <v>1463</v>
      </c>
      <c r="F861" s="78">
        <v>3.028035</v>
      </c>
      <c r="G861" s="78">
        <v>3.028035</v>
      </c>
      <c r="H861" s="78" t="s">
        <v>1792</v>
      </c>
    </row>
    <row r="862" spans="2:8" x14ac:dyDescent="0.35">
      <c r="B862" s="78" t="s">
        <v>1818</v>
      </c>
      <c r="C862" s="77" t="s">
        <v>24</v>
      </c>
      <c r="D862" s="77" t="s">
        <v>1464</v>
      </c>
      <c r="E862" s="77" t="s">
        <v>1465</v>
      </c>
      <c r="F862" s="78">
        <v>3.028035</v>
      </c>
      <c r="G862" s="78">
        <v>3.028035</v>
      </c>
      <c r="H862" s="78" t="s">
        <v>1792</v>
      </c>
    </row>
    <row r="863" spans="2:8" x14ac:dyDescent="0.35">
      <c r="B863" s="78" t="s">
        <v>1818</v>
      </c>
      <c r="C863" s="77" t="s">
        <v>24</v>
      </c>
      <c r="D863" s="77" t="s">
        <v>1466</v>
      </c>
      <c r="E863" s="77" t="s">
        <v>1467</v>
      </c>
      <c r="F863" s="78">
        <v>3.028035</v>
      </c>
      <c r="G863" s="78">
        <v>3.028035</v>
      </c>
      <c r="H863" s="78" t="s">
        <v>1792</v>
      </c>
    </row>
    <row r="864" spans="2:8" x14ac:dyDescent="0.35">
      <c r="B864" s="78" t="s">
        <v>1818</v>
      </c>
      <c r="C864" s="77" t="s">
        <v>24</v>
      </c>
      <c r="D864" s="77" t="s">
        <v>1468</v>
      </c>
      <c r="E864" s="77" t="s">
        <v>1468</v>
      </c>
      <c r="F864" s="78">
        <v>3.028035</v>
      </c>
      <c r="G864" s="78">
        <v>3.028035</v>
      </c>
      <c r="H864" s="78" t="s">
        <v>1792</v>
      </c>
    </row>
    <row r="865" spans="2:8" x14ac:dyDescent="0.35">
      <c r="B865" s="78" t="s">
        <v>1818</v>
      </c>
      <c r="C865" s="77" t="s">
        <v>24</v>
      </c>
      <c r="D865" s="77" t="s">
        <v>1469</v>
      </c>
      <c r="E865" s="77" t="s">
        <v>1469</v>
      </c>
      <c r="F865" s="78">
        <v>3.028035</v>
      </c>
      <c r="G865" s="78">
        <v>3.028035</v>
      </c>
      <c r="H865" s="78" t="s">
        <v>1792</v>
      </c>
    </row>
    <row r="866" spans="2:8" x14ac:dyDescent="0.35">
      <c r="B866" s="78" t="s">
        <v>1818</v>
      </c>
      <c r="C866" s="77" t="s">
        <v>24</v>
      </c>
      <c r="D866" s="77" t="s">
        <v>1470</v>
      </c>
      <c r="E866" s="77" t="s">
        <v>1470</v>
      </c>
      <c r="F866" s="78">
        <v>3.028035</v>
      </c>
      <c r="G866" s="78">
        <v>3.028035</v>
      </c>
      <c r="H866" s="78" t="s">
        <v>1792</v>
      </c>
    </row>
    <row r="867" spans="2:8" x14ac:dyDescent="0.35">
      <c r="B867" s="78" t="s">
        <v>1818</v>
      </c>
      <c r="C867" s="77" t="s">
        <v>24</v>
      </c>
      <c r="D867" s="77" t="s">
        <v>1471</v>
      </c>
      <c r="E867" s="77" t="s">
        <v>1471</v>
      </c>
      <c r="F867" s="78">
        <v>3.028035</v>
      </c>
      <c r="G867" s="78">
        <v>3.028035</v>
      </c>
      <c r="H867" s="78" t="s">
        <v>1792</v>
      </c>
    </row>
    <row r="868" spans="2:8" x14ac:dyDescent="0.35">
      <c r="B868" s="78" t="s">
        <v>1818</v>
      </c>
      <c r="C868" s="77" t="s">
        <v>24</v>
      </c>
      <c r="D868" s="77" t="s">
        <v>1472</v>
      </c>
      <c r="E868" s="77" t="s">
        <v>1473</v>
      </c>
      <c r="F868" s="78">
        <v>3.028035</v>
      </c>
      <c r="G868" s="78">
        <v>3.028035</v>
      </c>
      <c r="H868" s="78" t="s">
        <v>1792</v>
      </c>
    </row>
    <row r="869" spans="2:8" x14ac:dyDescent="0.35">
      <c r="B869" s="78" t="s">
        <v>1818</v>
      </c>
      <c r="C869" s="77" t="s">
        <v>24</v>
      </c>
      <c r="D869" s="77" t="s">
        <v>1474</v>
      </c>
      <c r="E869" s="77" t="s">
        <v>1475</v>
      </c>
      <c r="F869" s="78">
        <v>3.028035</v>
      </c>
      <c r="G869" s="78">
        <v>3.028035</v>
      </c>
      <c r="H869" s="78" t="s">
        <v>1792</v>
      </c>
    </row>
    <row r="870" spans="2:8" x14ac:dyDescent="0.35">
      <c r="B870" s="78" t="s">
        <v>1818</v>
      </c>
      <c r="C870" s="77" t="s">
        <v>24</v>
      </c>
      <c r="D870" s="77" t="s">
        <v>510</v>
      </c>
      <c r="E870" s="77" t="s">
        <v>511</v>
      </c>
      <c r="F870" s="78">
        <v>3.028035</v>
      </c>
      <c r="G870" s="78">
        <v>3.028035</v>
      </c>
      <c r="H870" s="78" t="s">
        <v>1792</v>
      </c>
    </row>
    <row r="871" spans="2:8" x14ac:dyDescent="0.35">
      <c r="B871" s="78" t="s">
        <v>1818</v>
      </c>
      <c r="C871" s="77" t="s">
        <v>24</v>
      </c>
      <c r="D871" s="77" t="s">
        <v>1476</v>
      </c>
      <c r="E871" s="77" t="s">
        <v>1477</v>
      </c>
      <c r="F871" s="78">
        <v>3.028035</v>
      </c>
      <c r="G871" s="78">
        <v>3.028035</v>
      </c>
      <c r="H871" s="78" t="s">
        <v>1792</v>
      </c>
    </row>
    <row r="872" spans="2:8" x14ac:dyDescent="0.35">
      <c r="B872" s="78" t="s">
        <v>1818</v>
      </c>
      <c r="C872" s="77" t="s">
        <v>24</v>
      </c>
      <c r="D872" s="77" t="s">
        <v>1478</v>
      </c>
      <c r="E872" s="77" t="s">
        <v>1479</v>
      </c>
      <c r="F872" s="78">
        <v>3.028035</v>
      </c>
      <c r="G872" s="78">
        <v>3.028035</v>
      </c>
      <c r="H872" s="78" t="s">
        <v>1792</v>
      </c>
    </row>
    <row r="873" spans="2:8" x14ac:dyDescent="0.35">
      <c r="B873" s="78" t="s">
        <v>1818</v>
      </c>
      <c r="C873" s="77" t="s">
        <v>24</v>
      </c>
      <c r="D873" s="77" t="s">
        <v>1480</v>
      </c>
      <c r="E873" s="77" t="s">
        <v>1481</v>
      </c>
      <c r="F873" s="78">
        <v>3.028035</v>
      </c>
      <c r="G873" s="78">
        <v>3.028035</v>
      </c>
      <c r="H873" s="78" t="s">
        <v>1792</v>
      </c>
    </row>
    <row r="874" spans="2:8" x14ac:dyDescent="0.35">
      <c r="B874" s="78" t="s">
        <v>1808</v>
      </c>
      <c r="C874" s="77" t="s">
        <v>24</v>
      </c>
      <c r="D874" s="77" t="s">
        <v>512</v>
      </c>
      <c r="E874" s="77" t="s">
        <v>513</v>
      </c>
      <c r="F874" s="78">
        <v>0.90114333333333341</v>
      </c>
      <c r="G874" s="78">
        <v>0.90114333333333341</v>
      </c>
      <c r="H874" s="78" t="s">
        <v>1788</v>
      </c>
    </row>
    <row r="875" spans="2:8" x14ac:dyDescent="0.35">
      <c r="B875" s="78" t="s">
        <v>1818</v>
      </c>
      <c r="C875" s="77" t="s">
        <v>24</v>
      </c>
      <c r="D875" s="77" t="s">
        <v>1482</v>
      </c>
      <c r="E875" s="77" t="s">
        <v>1483</v>
      </c>
      <c r="F875" s="78">
        <v>3.028035</v>
      </c>
      <c r="G875" s="78">
        <v>3.028035</v>
      </c>
      <c r="H875" s="78" t="s">
        <v>1792</v>
      </c>
    </row>
    <row r="876" spans="2:8" x14ac:dyDescent="0.35">
      <c r="B876" s="78" t="s">
        <v>1817</v>
      </c>
      <c r="C876" s="77" t="s">
        <v>24</v>
      </c>
      <c r="D876" s="77" t="s">
        <v>1484</v>
      </c>
      <c r="E876" s="77" t="s">
        <v>1485</v>
      </c>
      <c r="F876" s="78">
        <v>1.8022866666666668</v>
      </c>
      <c r="G876" s="78">
        <v>1.8022866666666668</v>
      </c>
      <c r="H876" s="78" t="s">
        <v>1791</v>
      </c>
    </row>
    <row r="877" spans="2:8" x14ac:dyDescent="0.35">
      <c r="B877" s="78" t="s">
        <v>1818</v>
      </c>
      <c r="C877" s="77" t="s">
        <v>24</v>
      </c>
      <c r="D877" s="77" t="s">
        <v>1486</v>
      </c>
      <c r="E877" s="77" t="s">
        <v>1487</v>
      </c>
      <c r="F877" s="78">
        <v>3.028035</v>
      </c>
      <c r="G877" s="78">
        <v>3.028035</v>
      </c>
      <c r="H877" s="78" t="s">
        <v>1792</v>
      </c>
    </row>
    <row r="878" spans="2:8" x14ac:dyDescent="0.35">
      <c r="B878" s="78" t="s">
        <v>1818</v>
      </c>
      <c r="C878" s="77" t="s">
        <v>24</v>
      </c>
      <c r="D878" s="77" t="s">
        <v>1488</v>
      </c>
      <c r="E878" s="77" t="s">
        <v>1489</v>
      </c>
      <c r="F878" s="78">
        <v>3.028035</v>
      </c>
      <c r="G878" s="78">
        <v>3.028035</v>
      </c>
      <c r="H878" s="78" t="s">
        <v>1792</v>
      </c>
    </row>
    <row r="879" spans="2:8" x14ac:dyDescent="0.35">
      <c r="B879" s="78" t="s">
        <v>1818</v>
      </c>
      <c r="C879" s="77" t="s">
        <v>24</v>
      </c>
      <c r="D879" s="77" t="s">
        <v>1490</v>
      </c>
      <c r="E879" s="77" t="s">
        <v>1491</v>
      </c>
      <c r="F879" s="78">
        <v>3.028035</v>
      </c>
      <c r="G879" s="78">
        <v>3.028035</v>
      </c>
      <c r="H879" s="78" t="s">
        <v>1792</v>
      </c>
    </row>
    <row r="880" spans="2:8" x14ac:dyDescent="0.35">
      <c r="B880" s="78" t="s">
        <v>1818</v>
      </c>
      <c r="C880" s="77" t="s">
        <v>24</v>
      </c>
      <c r="D880" s="77" t="s">
        <v>1492</v>
      </c>
      <c r="E880" s="77" t="s">
        <v>1493</v>
      </c>
      <c r="F880" s="78">
        <v>3.028035</v>
      </c>
      <c r="G880" s="78">
        <v>3.028035</v>
      </c>
      <c r="H880" s="78" t="s">
        <v>1792</v>
      </c>
    </row>
    <row r="881" spans="2:8" x14ac:dyDescent="0.35">
      <c r="B881" s="78" t="s">
        <v>1818</v>
      </c>
      <c r="C881" s="77" t="s">
        <v>24</v>
      </c>
      <c r="D881" s="77" t="s">
        <v>1494</v>
      </c>
      <c r="E881" s="77" t="s">
        <v>1495</v>
      </c>
      <c r="F881" s="78">
        <v>3.028035</v>
      </c>
      <c r="G881" s="78">
        <v>3.028035</v>
      </c>
      <c r="H881" s="78" t="s">
        <v>1792</v>
      </c>
    </row>
    <row r="882" spans="2:8" x14ac:dyDescent="0.35">
      <c r="B882" s="78" t="s">
        <v>1818</v>
      </c>
      <c r="C882" s="77" t="s">
        <v>24</v>
      </c>
      <c r="D882" s="77" t="s">
        <v>1496</v>
      </c>
      <c r="E882" s="77" t="s">
        <v>1497</v>
      </c>
      <c r="F882" s="78">
        <v>3.028035</v>
      </c>
      <c r="G882" s="78">
        <v>3.028035</v>
      </c>
      <c r="H882" s="78" t="s">
        <v>1792</v>
      </c>
    </row>
    <row r="883" spans="2:8" x14ac:dyDescent="0.35">
      <c r="B883" s="78" t="s">
        <v>1818</v>
      </c>
      <c r="C883" s="77" t="s">
        <v>24</v>
      </c>
      <c r="D883" s="77" t="s">
        <v>1498</v>
      </c>
      <c r="E883" s="77" t="s">
        <v>1499</v>
      </c>
      <c r="F883" s="78">
        <v>3.028035</v>
      </c>
      <c r="G883" s="78">
        <v>3.028035</v>
      </c>
      <c r="H883" s="78" t="s">
        <v>1792</v>
      </c>
    </row>
    <row r="884" spans="2:8" x14ac:dyDescent="0.35">
      <c r="B884" s="78" t="s">
        <v>1818</v>
      </c>
      <c r="C884" s="77" t="s">
        <v>24</v>
      </c>
      <c r="D884" s="77" t="s">
        <v>1500</v>
      </c>
      <c r="E884" s="77" t="s">
        <v>1501</v>
      </c>
      <c r="F884" s="78">
        <v>3.028035</v>
      </c>
      <c r="G884" s="78">
        <v>3.028035</v>
      </c>
      <c r="H884" s="78" t="s">
        <v>1792</v>
      </c>
    </row>
    <row r="885" spans="2:8" x14ac:dyDescent="0.35">
      <c r="B885" s="78" t="s">
        <v>1818</v>
      </c>
      <c r="C885" s="77" t="s">
        <v>24</v>
      </c>
      <c r="D885" s="77" t="s">
        <v>1502</v>
      </c>
      <c r="E885" s="77" t="s">
        <v>1503</v>
      </c>
      <c r="F885" s="78">
        <v>3.028035</v>
      </c>
      <c r="G885" s="78">
        <v>3.028035</v>
      </c>
      <c r="H885" s="78" t="s">
        <v>1792</v>
      </c>
    </row>
    <row r="886" spans="2:8" x14ac:dyDescent="0.35">
      <c r="B886" s="78" t="s">
        <v>1818</v>
      </c>
      <c r="C886" s="77" t="s">
        <v>24</v>
      </c>
      <c r="D886" s="77" t="s">
        <v>1504</v>
      </c>
      <c r="E886" s="77" t="s">
        <v>1505</v>
      </c>
      <c r="F886" s="78">
        <v>3.028035</v>
      </c>
      <c r="G886" s="78">
        <v>3.028035</v>
      </c>
      <c r="H886" s="78" t="s">
        <v>1792</v>
      </c>
    </row>
    <row r="887" spans="2:8" x14ac:dyDescent="0.35">
      <c r="B887" s="78" t="s">
        <v>1818</v>
      </c>
      <c r="C887" s="77" t="s">
        <v>24</v>
      </c>
      <c r="D887" s="77" t="s">
        <v>1506</v>
      </c>
      <c r="E887" s="77" t="s">
        <v>1507</v>
      </c>
      <c r="F887" s="78">
        <v>3.028035</v>
      </c>
      <c r="G887" s="78">
        <v>3.028035</v>
      </c>
      <c r="H887" s="78" t="s">
        <v>1792</v>
      </c>
    </row>
    <row r="888" spans="2:8" x14ac:dyDescent="0.35">
      <c r="B888" s="78" t="s">
        <v>1818</v>
      </c>
      <c r="C888" s="77" t="s">
        <v>24</v>
      </c>
      <c r="D888" s="77" t="s">
        <v>1508</v>
      </c>
      <c r="E888" s="77" t="s">
        <v>1509</v>
      </c>
      <c r="F888" s="78">
        <v>3.028035</v>
      </c>
      <c r="G888" s="78">
        <v>3.028035</v>
      </c>
      <c r="H888" s="78" t="s">
        <v>1792</v>
      </c>
    </row>
    <row r="889" spans="2:8" x14ac:dyDescent="0.35">
      <c r="B889" s="78" t="s">
        <v>1818</v>
      </c>
      <c r="C889" s="77" t="s">
        <v>24</v>
      </c>
      <c r="D889" s="77" t="s">
        <v>1510</v>
      </c>
      <c r="E889" s="77" t="s">
        <v>1511</v>
      </c>
      <c r="F889" s="78">
        <v>3.028035</v>
      </c>
      <c r="G889" s="78">
        <v>3.028035</v>
      </c>
      <c r="H889" s="78" t="s">
        <v>1792</v>
      </c>
    </row>
    <row r="890" spans="2:8" x14ac:dyDescent="0.35">
      <c r="B890" s="78" t="s">
        <v>1818</v>
      </c>
      <c r="C890" s="77" t="s">
        <v>24</v>
      </c>
      <c r="D890" s="77" t="s">
        <v>1512</v>
      </c>
      <c r="E890" s="77" t="s">
        <v>1513</v>
      </c>
      <c r="F890" s="78">
        <v>3.028035</v>
      </c>
      <c r="G890" s="78">
        <v>3.028035</v>
      </c>
      <c r="H890" s="78" t="s">
        <v>1792</v>
      </c>
    </row>
    <row r="891" spans="2:8" x14ac:dyDescent="0.35">
      <c r="B891" s="78" t="s">
        <v>1818</v>
      </c>
      <c r="C891" s="77" t="s">
        <v>24</v>
      </c>
      <c r="D891" s="77" t="s">
        <v>1514</v>
      </c>
      <c r="E891" s="77" t="s">
        <v>1515</v>
      </c>
      <c r="F891" s="78">
        <v>3.028035</v>
      </c>
      <c r="G891" s="78">
        <v>3.028035</v>
      </c>
      <c r="H891" s="78" t="s">
        <v>1792</v>
      </c>
    </row>
    <row r="892" spans="2:8" x14ac:dyDescent="0.35">
      <c r="B892" s="78" t="s">
        <v>1818</v>
      </c>
      <c r="C892" s="77" t="s">
        <v>24</v>
      </c>
      <c r="D892" s="77" t="s">
        <v>1516</v>
      </c>
      <c r="E892" s="77" t="s">
        <v>1517</v>
      </c>
      <c r="F892" s="78">
        <v>3.028035</v>
      </c>
      <c r="G892" s="78">
        <v>3.028035</v>
      </c>
      <c r="H892" s="78" t="s">
        <v>1792</v>
      </c>
    </row>
    <row r="893" spans="2:8" x14ac:dyDescent="0.35">
      <c r="B893" s="78" t="s">
        <v>1818</v>
      </c>
      <c r="C893" s="77" t="s">
        <v>24</v>
      </c>
      <c r="D893" s="77" t="s">
        <v>1518</v>
      </c>
      <c r="E893" s="77" t="s">
        <v>1519</v>
      </c>
      <c r="F893" s="78">
        <v>3.028035</v>
      </c>
      <c r="G893" s="78">
        <v>3.028035</v>
      </c>
      <c r="H893" s="78" t="s">
        <v>1792</v>
      </c>
    </row>
    <row r="894" spans="2:8" x14ac:dyDescent="0.35">
      <c r="B894" s="78" t="s">
        <v>1818</v>
      </c>
      <c r="C894" s="77" t="s">
        <v>24</v>
      </c>
      <c r="D894" s="77" t="s">
        <v>1520</v>
      </c>
      <c r="E894" s="77" t="s">
        <v>1520</v>
      </c>
      <c r="F894" s="78">
        <v>3.028035</v>
      </c>
      <c r="G894" s="78">
        <v>3.028035</v>
      </c>
      <c r="H894" s="78" t="s">
        <v>1792</v>
      </c>
    </row>
    <row r="895" spans="2:8" x14ac:dyDescent="0.35">
      <c r="B895" s="78" t="s">
        <v>1818</v>
      </c>
      <c r="C895" s="77" t="s">
        <v>24</v>
      </c>
      <c r="D895" s="77" t="s">
        <v>1521</v>
      </c>
      <c r="E895" s="77" t="s">
        <v>1521</v>
      </c>
      <c r="F895" s="78">
        <v>3.028035</v>
      </c>
      <c r="G895" s="78">
        <v>3.028035</v>
      </c>
      <c r="H895" s="78" t="s">
        <v>1792</v>
      </c>
    </row>
    <row r="896" spans="2:8" x14ac:dyDescent="0.35">
      <c r="B896" s="78" t="s">
        <v>1818</v>
      </c>
      <c r="C896" s="77" t="s">
        <v>24</v>
      </c>
      <c r="D896" s="77" t="s">
        <v>1522</v>
      </c>
      <c r="E896" s="77" t="s">
        <v>1522</v>
      </c>
      <c r="F896" s="78">
        <v>3.028035</v>
      </c>
      <c r="G896" s="78">
        <v>3.028035</v>
      </c>
      <c r="H896" s="78" t="s">
        <v>1792</v>
      </c>
    </row>
    <row r="897" spans="2:8" x14ac:dyDescent="0.35">
      <c r="B897" s="78" t="s">
        <v>1818</v>
      </c>
      <c r="C897" s="77" t="s">
        <v>24</v>
      </c>
      <c r="D897" s="77" t="s">
        <v>1523</v>
      </c>
      <c r="E897" s="77" t="s">
        <v>1524</v>
      </c>
      <c r="F897" s="78">
        <v>3.028035</v>
      </c>
      <c r="G897" s="78">
        <v>3.028035</v>
      </c>
      <c r="H897" s="78" t="s">
        <v>1792</v>
      </c>
    </row>
    <row r="898" spans="2:8" x14ac:dyDescent="0.35">
      <c r="B898" s="78" t="s">
        <v>1818</v>
      </c>
      <c r="C898" s="77" t="s">
        <v>24</v>
      </c>
      <c r="D898" s="77" t="s">
        <v>1525</v>
      </c>
      <c r="E898" s="77" t="s">
        <v>1526</v>
      </c>
      <c r="F898" s="78">
        <v>3.028035</v>
      </c>
      <c r="G898" s="78">
        <v>3.028035</v>
      </c>
      <c r="H898" s="78" t="s">
        <v>1792</v>
      </c>
    </row>
    <row r="899" spans="2:8" x14ac:dyDescent="0.35">
      <c r="B899" s="78" t="s">
        <v>1818</v>
      </c>
      <c r="C899" s="77" t="s">
        <v>24</v>
      </c>
      <c r="D899" s="77" t="s">
        <v>1527</v>
      </c>
      <c r="E899" s="77" t="s">
        <v>1528</v>
      </c>
      <c r="F899" s="78">
        <v>3.028035</v>
      </c>
      <c r="G899" s="78">
        <v>3.028035</v>
      </c>
      <c r="H899" s="78" t="s">
        <v>1792</v>
      </c>
    </row>
    <row r="900" spans="2:8" x14ac:dyDescent="0.35">
      <c r="B900" s="78" t="s">
        <v>1818</v>
      </c>
      <c r="C900" s="77" t="s">
        <v>24</v>
      </c>
      <c r="D900" s="77" t="s">
        <v>1529</v>
      </c>
      <c r="E900" s="77" t="s">
        <v>1530</v>
      </c>
      <c r="F900" s="78">
        <v>3.028035</v>
      </c>
      <c r="G900" s="78">
        <v>3.028035</v>
      </c>
      <c r="H900" s="78" t="s">
        <v>1792</v>
      </c>
    </row>
    <row r="901" spans="2:8" x14ac:dyDescent="0.35">
      <c r="B901" s="78" t="s">
        <v>1818</v>
      </c>
      <c r="C901" s="77" t="s">
        <v>24</v>
      </c>
      <c r="D901" s="77" t="s">
        <v>1531</v>
      </c>
      <c r="E901" s="77" t="s">
        <v>1532</v>
      </c>
      <c r="F901" s="78">
        <v>3.028035</v>
      </c>
      <c r="G901" s="78">
        <v>3.028035</v>
      </c>
      <c r="H901" s="78" t="s">
        <v>1792</v>
      </c>
    </row>
    <row r="902" spans="2:8" x14ac:dyDescent="0.35">
      <c r="B902" s="78" t="s">
        <v>1818</v>
      </c>
      <c r="C902" s="77" t="s">
        <v>24</v>
      </c>
      <c r="D902" s="77" t="s">
        <v>1533</v>
      </c>
      <c r="E902" s="77" t="s">
        <v>1534</v>
      </c>
      <c r="F902" s="78">
        <v>3.028035</v>
      </c>
      <c r="G902" s="78">
        <v>3.028035</v>
      </c>
      <c r="H902" s="78" t="s">
        <v>1792</v>
      </c>
    </row>
    <row r="903" spans="2:8" x14ac:dyDescent="0.35">
      <c r="B903" s="78" t="s">
        <v>1818</v>
      </c>
      <c r="C903" s="77" t="s">
        <v>24</v>
      </c>
      <c r="D903" s="77" t="s">
        <v>1535</v>
      </c>
      <c r="E903" s="77" t="s">
        <v>1536</v>
      </c>
      <c r="F903" s="78">
        <v>3.028035</v>
      </c>
      <c r="G903" s="78">
        <v>3.028035</v>
      </c>
      <c r="H903" s="78" t="s">
        <v>1792</v>
      </c>
    </row>
    <row r="904" spans="2:8" x14ac:dyDescent="0.35">
      <c r="B904" s="78" t="s">
        <v>1818</v>
      </c>
      <c r="C904" s="77" t="s">
        <v>24</v>
      </c>
      <c r="D904" s="77" t="s">
        <v>1537</v>
      </c>
      <c r="E904" s="77" t="s">
        <v>1538</v>
      </c>
      <c r="F904" s="78">
        <v>3.028035</v>
      </c>
      <c r="G904" s="78">
        <v>3.028035</v>
      </c>
      <c r="H904" s="78" t="s">
        <v>1792</v>
      </c>
    </row>
    <row r="905" spans="2:8" x14ac:dyDescent="0.35">
      <c r="B905" s="78" t="s">
        <v>1818</v>
      </c>
      <c r="C905" s="77" t="s">
        <v>24</v>
      </c>
      <c r="D905" s="77" t="s">
        <v>1539</v>
      </c>
      <c r="E905" s="77" t="s">
        <v>1539</v>
      </c>
      <c r="F905" s="78">
        <v>3.028035</v>
      </c>
      <c r="G905" s="78">
        <v>3.028035</v>
      </c>
      <c r="H905" s="78" t="s">
        <v>1792</v>
      </c>
    </row>
    <row r="906" spans="2:8" x14ac:dyDescent="0.35">
      <c r="B906" s="78" t="s">
        <v>1818</v>
      </c>
      <c r="C906" s="77" t="s">
        <v>24</v>
      </c>
      <c r="D906" s="77" t="s">
        <v>1540</v>
      </c>
      <c r="E906" s="77" t="s">
        <v>1541</v>
      </c>
      <c r="F906" s="78">
        <v>3.028035</v>
      </c>
      <c r="G906" s="78">
        <v>3.028035</v>
      </c>
      <c r="H906" s="78" t="s">
        <v>1792</v>
      </c>
    </row>
    <row r="907" spans="2:8" x14ac:dyDescent="0.35">
      <c r="B907" s="78" t="s">
        <v>1817</v>
      </c>
      <c r="C907" s="77" t="s">
        <v>24</v>
      </c>
      <c r="D907" s="77" t="s">
        <v>1542</v>
      </c>
      <c r="E907" s="77" t="s">
        <v>1542</v>
      </c>
      <c r="F907" s="78">
        <v>1.8022866666666668</v>
      </c>
      <c r="G907" s="78">
        <v>1.8022866666666668</v>
      </c>
      <c r="H907" s="78" t="s">
        <v>1791</v>
      </c>
    </row>
    <row r="908" spans="2:8" x14ac:dyDescent="0.35">
      <c r="B908" s="78" t="s">
        <v>1818</v>
      </c>
      <c r="C908" s="77" t="s">
        <v>24</v>
      </c>
      <c r="D908" s="77" t="s">
        <v>1543</v>
      </c>
      <c r="E908" s="77" t="s">
        <v>1543</v>
      </c>
      <c r="F908" s="78">
        <v>3.028035</v>
      </c>
      <c r="G908" s="78">
        <v>3.028035</v>
      </c>
      <c r="H908" s="78" t="s">
        <v>1792</v>
      </c>
    </row>
    <row r="909" spans="2:8" x14ac:dyDescent="0.35">
      <c r="B909" s="78" t="s">
        <v>1818</v>
      </c>
      <c r="C909" s="77" t="s">
        <v>24</v>
      </c>
      <c r="D909" s="77" t="s">
        <v>1544</v>
      </c>
      <c r="E909" s="77" t="s">
        <v>1544</v>
      </c>
      <c r="F909" s="78">
        <v>3.028035</v>
      </c>
      <c r="G909" s="78">
        <v>3.028035</v>
      </c>
      <c r="H909" s="78" t="s">
        <v>1792</v>
      </c>
    </row>
    <row r="910" spans="2:8" x14ac:dyDescent="0.35">
      <c r="B910" s="78" t="s">
        <v>1818</v>
      </c>
      <c r="C910" s="77" t="s">
        <v>24</v>
      </c>
      <c r="D910" s="77" t="s">
        <v>1545</v>
      </c>
      <c r="E910" s="77" t="s">
        <v>1546</v>
      </c>
      <c r="F910" s="78">
        <v>3.028035</v>
      </c>
      <c r="G910" s="78">
        <v>3.028035</v>
      </c>
      <c r="H910" s="78" t="s">
        <v>1792</v>
      </c>
    </row>
    <row r="911" spans="2:8" x14ac:dyDescent="0.35">
      <c r="B911" s="78" t="s">
        <v>1805</v>
      </c>
      <c r="C911" s="77" t="s">
        <v>24</v>
      </c>
      <c r="D911" s="77" t="s">
        <v>519</v>
      </c>
      <c r="E911" s="77" t="s">
        <v>520</v>
      </c>
      <c r="F911" s="78">
        <v>0.60560666666666674</v>
      </c>
      <c r="G911" s="78">
        <v>0.60560666666666674</v>
      </c>
      <c r="H911" s="78" t="s">
        <v>1783</v>
      </c>
    </row>
    <row r="912" spans="2:8" x14ac:dyDescent="0.35">
      <c r="B912" s="78" t="s">
        <v>767</v>
      </c>
      <c r="C912" s="77" t="s">
        <v>24</v>
      </c>
      <c r="D912" s="77" t="s">
        <v>1547</v>
      </c>
      <c r="E912" s="77" t="s">
        <v>1548</v>
      </c>
      <c r="F912" s="78">
        <v>0.37487083333333332</v>
      </c>
      <c r="G912" s="78">
        <v>0.37487083333333332</v>
      </c>
      <c r="H912" s="78" t="s">
        <v>1779</v>
      </c>
    </row>
    <row r="913" spans="2:8" x14ac:dyDescent="0.35">
      <c r="B913" s="78" t="s">
        <v>1814</v>
      </c>
      <c r="C913" s="77" t="s">
        <v>24</v>
      </c>
      <c r="D913" s="77" t="s">
        <v>1549</v>
      </c>
      <c r="E913" s="77" t="s">
        <v>1550</v>
      </c>
      <c r="F913" s="78">
        <v>1.1264291666666668</v>
      </c>
      <c r="G913" s="78">
        <v>1.1264291666666668</v>
      </c>
      <c r="H913" s="78" t="s">
        <v>1785</v>
      </c>
    </row>
    <row r="914" spans="2:8" x14ac:dyDescent="0.35">
      <c r="B914" s="78" t="s">
        <v>1817</v>
      </c>
      <c r="C914" s="77" t="s">
        <v>24</v>
      </c>
      <c r="D914" s="77" t="s">
        <v>1551</v>
      </c>
      <c r="E914" s="77" t="s">
        <v>1552</v>
      </c>
      <c r="F914" s="78">
        <v>1.8022866666666668</v>
      </c>
      <c r="G914" s="78">
        <v>1.8022866666666668</v>
      </c>
      <c r="H914" s="78" t="s">
        <v>1791</v>
      </c>
    </row>
    <row r="915" spans="2:8" x14ac:dyDescent="0.35">
      <c r="B915" s="78" t="s">
        <v>1804</v>
      </c>
      <c r="C915" s="77" t="s">
        <v>24</v>
      </c>
      <c r="D915" s="77" t="s">
        <v>523</v>
      </c>
      <c r="E915" s="77" t="s">
        <v>524</v>
      </c>
      <c r="F915" s="78">
        <v>0.56321416666666668</v>
      </c>
      <c r="G915" s="78">
        <v>0.56321416666666668</v>
      </c>
      <c r="H915" s="78" t="s">
        <v>1782</v>
      </c>
    </row>
    <row r="916" spans="2:8" x14ac:dyDescent="0.35">
      <c r="B916" s="78" t="s">
        <v>1816</v>
      </c>
      <c r="C916" s="77" t="s">
        <v>24</v>
      </c>
      <c r="D916" s="77" t="s">
        <v>527</v>
      </c>
      <c r="E916" s="77" t="s">
        <v>528</v>
      </c>
      <c r="F916" s="78">
        <v>1.5013000000000001</v>
      </c>
      <c r="G916" s="78">
        <v>1.5013000000000001</v>
      </c>
      <c r="H916" s="78" t="s">
        <v>1790</v>
      </c>
    </row>
    <row r="917" spans="2:8" x14ac:dyDescent="0.35">
      <c r="B917" s="78" t="s">
        <v>1806</v>
      </c>
      <c r="C917" s="77" t="s">
        <v>24</v>
      </c>
      <c r="D917" s="77" t="s">
        <v>1553</v>
      </c>
      <c r="E917" s="77" t="s">
        <v>1554</v>
      </c>
      <c r="F917" s="78">
        <v>0.6758575</v>
      </c>
      <c r="G917" s="78">
        <v>0.6758575</v>
      </c>
      <c r="H917" s="78" t="s">
        <v>1784</v>
      </c>
    </row>
    <row r="918" spans="2:8" x14ac:dyDescent="0.35">
      <c r="B918" s="78" t="s">
        <v>1816</v>
      </c>
      <c r="C918" s="77" t="s">
        <v>24</v>
      </c>
      <c r="D918" s="77" t="s">
        <v>1555</v>
      </c>
      <c r="E918" s="77" t="s">
        <v>1556</v>
      </c>
      <c r="F918" s="78">
        <v>1.5013000000000001</v>
      </c>
      <c r="G918" s="78">
        <v>1.5013000000000001</v>
      </c>
      <c r="H918" s="78" t="s">
        <v>1790</v>
      </c>
    </row>
    <row r="919" spans="2:8" x14ac:dyDescent="0.35">
      <c r="B919" s="78" t="s">
        <v>763</v>
      </c>
      <c r="C919" s="77" t="s">
        <v>24</v>
      </c>
      <c r="D919" s="77" t="s">
        <v>1557</v>
      </c>
      <c r="E919" s="77" t="s">
        <v>1557</v>
      </c>
      <c r="F919" s="78">
        <v>0.15140166666666668</v>
      </c>
      <c r="G919" s="78">
        <v>0.15140166666666668</v>
      </c>
      <c r="H919" s="78" t="s">
        <v>1786</v>
      </c>
    </row>
    <row r="920" spans="2:8" x14ac:dyDescent="0.35">
      <c r="B920" s="78" t="s">
        <v>763</v>
      </c>
      <c r="C920" s="77" t="s">
        <v>24</v>
      </c>
      <c r="D920" s="77" t="s">
        <v>1558</v>
      </c>
      <c r="E920" s="77" t="s">
        <v>1558</v>
      </c>
      <c r="F920" s="78">
        <v>0.15140166666666668</v>
      </c>
      <c r="G920" s="78">
        <v>0.15140166666666668</v>
      </c>
      <c r="H920" s="78" t="s">
        <v>1786</v>
      </c>
    </row>
    <row r="921" spans="2:8" x14ac:dyDescent="0.35">
      <c r="B921" s="78" t="s">
        <v>1806</v>
      </c>
      <c r="C921" s="77" t="s">
        <v>24</v>
      </c>
      <c r="D921" s="77" t="s">
        <v>1559</v>
      </c>
      <c r="E921" s="77" t="s">
        <v>1559</v>
      </c>
      <c r="F921" s="78">
        <v>0.6758575</v>
      </c>
      <c r="G921" s="78">
        <v>0.6758575</v>
      </c>
      <c r="H921" s="78" t="s">
        <v>1784</v>
      </c>
    </row>
    <row r="922" spans="2:8" x14ac:dyDescent="0.35">
      <c r="B922" s="78" t="s">
        <v>763</v>
      </c>
      <c r="C922" s="77" t="s">
        <v>24</v>
      </c>
      <c r="D922" s="77" t="s">
        <v>1560</v>
      </c>
      <c r="E922" s="77" t="s">
        <v>1560</v>
      </c>
      <c r="F922" s="78">
        <v>0.15140166666666668</v>
      </c>
      <c r="G922" s="78">
        <v>0.15140166666666668</v>
      </c>
      <c r="H922" s="78" t="s">
        <v>1786</v>
      </c>
    </row>
    <row r="923" spans="2:8" x14ac:dyDescent="0.35">
      <c r="B923" s="78" t="s">
        <v>763</v>
      </c>
      <c r="C923" s="77" t="s">
        <v>24</v>
      </c>
      <c r="D923" s="77" t="s">
        <v>1561</v>
      </c>
      <c r="E923" s="77" t="s">
        <v>1561</v>
      </c>
      <c r="F923" s="78">
        <v>0.15140166666666668</v>
      </c>
      <c r="G923" s="78">
        <v>0.15140166666666668</v>
      </c>
      <c r="H923" s="78" t="s">
        <v>1786</v>
      </c>
    </row>
    <row r="924" spans="2:8" x14ac:dyDescent="0.35">
      <c r="B924" s="78" t="s">
        <v>1806</v>
      </c>
      <c r="C924" s="77" t="s">
        <v>24</v>
      </c>
      <c r="D924" s="77" t="s">
        <v>1562</v>
      </c>
      <c r="E924" s="77" t="s">
        <v>1562</v>
      </c>
      <c r="F924" s="78">
        <v>0.6758575</v>
      </c>
      <c r="G924" s="78">
        <v>0.6758575</v>
      </c>
      <c r="H924" s="78" t="s">
        <v>1784</v>
      </c>
    </row>
    <row r="925" spans="2:8" x14ac:dyDescent="0.35">
      <c r="B925" s="78" t="s">
        <v>1808</v>
      </c>
      <c r="C925" s="77" t="s">
        <v>24</v>
      </c>
      <c r="D925" s="77" t="s">
        <v>1563</v>
      </c>
      <c r="E925" s="77" t="s">
        <v>1563</v>
      </c>
      <c r="F925" s="78">
        <v>0.90114333333333341</v>
      </c>
      <c r="G925" s="78">
        <v>0.90114333333333341</v>
      </c>
      <c r="H925" s="78" t="s">
        <v>1788</v>
      </c>
    </row>
    <row r="926" spans="2:8" x14ac:dyDescent="0.35">
      <c r="B926" s="78" t="s">
        <v>764</v>
      </c>
      <c r="C926" s="77" t="s">
        <v>24</v>
      </c>
      <c r="D926" s="77" t="s">
        <v>1564</v>
      </c>
      <c r="E926" s="77" t="s">
        <v>1564</v>
      </c>
      <c r="F926" s="78">
        <v>0.1816825</v>
      </c>
      <c r="G926" s="78">
        <v>0.1816825</v>
      </c>
      <c r="H926" s="78" t="s">
        <v>1793</v>
      </c>
    </row>
    <row r="927" spans="2:8" x14ac:dyDescent="0.35">
      <c r="B927" s="78" t="s">
        <v>765</v>
      </c>
      <c r="C927" s="77" t="s">
        <v>24</v>
      </c>
      <c r="D927" s="77" t="s">
        <v>535</v>
      </c>
      <c r="E927" s="77" t="s">
        <v>1565</v>
      </c>
      <c r="F927" s="78">
        <v>0.27010083333333335</v>
      </c>
      <c r="G927" s="78">
        <v>0.27010083333333335</v>
      </c>
      <c r="H927" s="78" t="s">
        <v>1777</v>
      </c>
    </row>
    <row r="928" spans="2:8" x14ac:dyDescent="0.35">
      <c r="B928" s="78" t="s">
        <v>1814</v>
      </c>
      <c r="C928" s="77" t="s">
        <v>24</v>
      </c>
      <c r="D928" s="77" t="s">
        <v>1566</v>
      </c>
      <c r="E928" s="77" t="s">
        <v>1567</v>
      </c>
      <c r="F928" s="78">
        <v>1.1264291666666668</v>
      </c>
      <c r="G928" s="78">
        <v>1.1264291666666668</v>
      </c>
      <c r="H928" s="78" t="s">
        <v>1785</v>
      </c>
    </row>
    <row r="929" spans="2:8" x14ac:dyDescent="0.35">
      <c r="B929" s="78" t="s">
        <v>1804</v>
      </c>
      <c r="C929" s="77" t="s">
        <v>24</v>
      </c>
      <c r="D929" s="77" t="s">
        <v>1568</v>
      </c>
      <c r="E929" s="77" t="s">
        <v>1569</v>
      </c>
      <c r="F929" s="78">
        <v>0.56321416666666668</v>
      </c>
      <c r="G929" s="78">
        <v>0.56321416666666668</v>
      </c>
      <c r="H929" s="78" t="s">
        <v>1782</v>
      </c>
    </row>
    <row r="930" spans="2:8" x14ac:dyDescent="0.35">
      <c r="B930" s="78" t="s">
        <v>1808</v>
      </c>
      <c r="C930" s="77" t="s">
        <v>24</v>
      </c>
      <c r="D930" s="77" t="s">
        <v>1570</v>
      </c>
      <c r="E930" s="77" t="s">
        <v>1571</v>
      </c>
      <c r="F930" s="78">
        <v>0.90114333333333341</v>
      </c>
      <c r="G930" s="78">
        <v>0.90114333333333341</v>
      </c>
      <c r="H930" s="78" t="s">
        <v>1788</v>
      </c>
    </row>
    <row r="931" spans="2:8" x14ac:dyDescent="0.35">
      <c r="B931" s="78" t="s">
        <v>767</v>
      </c>
      <c r="C931" s="77" t="s">
        <v>24</v>
      </c>
      <c r="D931" s="77" t="s">
        <v>1572</v>
      </c>
      <c r="E931" s="77" t="s">
        <v>1573</v>
      </c>
      <c r="F931" s="78">
        <v>0.37487083333333332</v>
      </c>
      <c r="G931" s="78">
        <v>0.37487083333333332</v>
      </c>
      <c r="H931" s="78" t="s">
        <v>1779</v>
      </c>
    </row>
    <row r="932" spans="2:8" x14ac:dyDescent="0.35">
      <c r="B932" s="78" t="s">
        <v>766</v>
      </c>
      <c r="C932" s="77" t="s">
        <v>24</v>
      </c>
      <c r="D932" s="77" t="s">
        <v>1574</v>
      </c>
      <c r="E932" s="77" t="s">
        <v>1575</v>
      </c>
      <c r="F932" s="78">
        <v>0.32097166666666671</v>
      </c>
      <c r="G932" s="78">
        <v>0.32097166666666671</v>
      </c>
      <c r="H932" s="78" t="s">
        <v>1778</v>
      </c>
    </row>
    <row r="933" spans="2:8" x14ac:dyDescent="0.35">
      <c r="B933" s="78" t="s">
        <v>1816</v>
      </c>
      <c r="C933" s="77" t="s">
        <v>24</v>
      </c>
      <c r="D933" s="77" t="s">
        <v>1576</v>
      </c>
      <c r="E933" s="77" t="s">
        <v>1577</v>
      </c>
      <c r="F933" s="78">
        <v>1.5013000000000001</v>
      </c>
      <c r="G933" s="78">
        <v>1.5013000000000001</v>
      </c>
      <c r="H933" s="78" t="s">
        <v>1790</v>
      </c>
    </row>
    <row r="934" spans="2:8" x14ac:dyDescent="0.35">
      <c r="B934" s="78" t="s">
        <v>1803</v>
      </c>
      <c r="C934" s="77" t="s">
        <v>24</v>
      </c>
      <c r="D934" s="77" t="s">
        <v>1578</v>
      </c>
      <c r="E934" s="77" t="s">
        <v>1579</v>
      </c>
      <c r="F934" s="78">
        <v>0.50689333333333342</v>
      </c>
      <c r="G934" s="78">
        <v>0.50689333333333342</v>
      </c>
      <c r="H934" s="78" t="s">
        <v>1781</v>
      </c>
    </row>
    <row r="935" spans="2:8" x14ac:dyDescent="0.35">
      <c r="B935" s="78" t="s">
        <v>1802</v>
      </c>
      <c r="C935" s="77" t="s">
        <v>24</v>
      </c>
      <c r="D935" s="77" t="s">
        <v>1580</v>
      </c>
      <c r="E935" s="77" t="s">
        <v>1581</v>
      </c>
      <c r="F935" s="78">
        <v>0.43906499999999998</v>
      </c>
      <c r="G935" s="78">
        <v>0.43906499999999998</v>
      </c>
      <c r="H935" s="78" t="s">
        <v>1780</v>
      </c>
    </row>
    <row r="936" spans="2:8" x14ac:dyDescent="0.35">
      <c r="B936" s="78" t="s">
        <v>1815</v>
      </c>
      <c r="C936" s="77" t="s">
        <v>24</v>
      </c>
      <c r="D936" s="77" t="s">
        <v>1582</v>
      </c>
      <c r="E936" s="77" t="s">
        <v>536</v>
      </c>
      <c r="F936" s="78">
        <v>1.2953933333333334</v>
      </c>
      <c r="G936" s="78">
        <v>1.2953933333333334</v>
      </c>
      <c r="H936" s="78" t="s">
        <v>1789</v>
      </c>
    </row>
    <row r="937" spans="2:8" x14ac:dyDescent="0.35">
      <c r="B937" s="78" t="s">
        <v>1806</v>
      </c>
      <c r="C937" s="77" t="s">
        <v>24</v>
      </c>
      <c r="D937" s="77" t="s">
        <v>1583</v>
      </c>
      <c r="E937" s="77" t="s">
        <v>1583</v>
      </c>
      <c r="F937" s="78">
        <v>0.6758575</v>
      </c>
      <c r="G937" s="78">
        <v>0.6758575</v>
      </c>
      <c r="H937" s="78" t="s">
        <v>1784</v>
      </c>
    </row>
    <row r="938" spans="2:8" x14ac:dyDescent="0.35">
      <c r="B938" s="78" t="s">
        <v>764</v>
      </c>
      <c r="C938" s="77" t="s">
        <v>24</v>
      </c>
      <c r="D938" s="77" t="s">
        <v>544</v>
      </c>
      <c r="E938" s="77" t="s">
        <v>545</v>
      </c>
      <c r="F938" s="78">
        <v>0.1816825</v>
      </c>
      <c r="G938" s="78">
        <v>0.1816825</v>
      </c>
      <c r="H938" s="78" t="s">
        <v>1793</v>
      </c>
    </row>
    <row r="939" spans="2:8" x14ac:dyDescent="0.35">
      <c r="B939" s="78" t="s">
        <v>764</v>
      </c>
      <c r="C939" s="77" t="s">
        <v>24</v>
      </c>
      <c r="D939" s="77" t="s">
        <v>546</v>
      </c>
      <c r="E939" s="77" t="s">
        <v>547</v>
      </c>
      <c r="F939" s="78">
        <v>0.1816825</v>
      </c>
      <c r="G939" s="78">
        <v>0.1816825</v>
      </c>
      <c r="H939" s="78" t="s">
        <v>1793</v>
      </c>
    </row>
    <row r="940" spans="2:8" x14ac:dyDescent="0.35">
      <c r="B940" s="78" t="s">
        <v>767</v>
      </c>
      <c r="C940" s="77" t="s">
        <v>24</v>
      </c>
      <c r="D940" s="77" t="s">
        <v>548</v>
      </c>
      <c r="E940" s="77" t="s">
        <v>549</v>
      </c>
      <c r="F940" s="78">
        <v>0.37487083333333332</v>
      </c>
      <c r="G940" s="78">
        <v>0.37487083333333332</v>
      </c>
      <c r="H940" s="78" t="s">
        <v>1779</v>
      </c>
    </row>
    <row r="941" spans="2:8" x14ac:dyDescent="0.35">
      <c r="B941" s="78" t="s">
        <v>767</v>
      </c>
      <c r="C941" s="77" t="s">
        <v>24</v>
      </c>
      <c r="D941" s="77" t="s">
        <v>550</v>
      </c>
      <c r="E941" s="77" t="s">
        <v>555</v>
      </c>
      <c r="F941" s="78">
        <v>0.37487083333333332</v>
      </c>
      <c r="G941" s="78">
        <v>0.37487083333333332</v>
      </c>
      <c r="H941" s="78" t="s">
        <v>1779</v>
      </c>
    </row>
    <row r="942" spans="2:8" x14ac:dyDescent="0.35">
      <c r="B942" s="78" t="s">
        <v>1804</v>
      </c>
      <c r="C942" s="77" t="s">
        <v>24</v>
      </c>
      <c r="D942" s="77" t="s">
        <v>556</v>
      </c>
      <c r="E942" s="77" t="s">
        <v>557</v>
      </c>
      <c r="F942" s="78">
        <v>0.56321416666666668</v>
      </c>
      <c r="G942" s="78">
        <v>0.56321416666666668</v>
      </c>
      <c r="H942" s="78" t="s">
        <v>1782</v>
      </c>
    </row>
    <row r="943" spans="2:8" x14ac:dyDescent="0.35">
      <c r="B943" s="78" t="s">
        <v>1804</v>
      </c>
      <c r="C943" s="77" t="s">
        <v>24</v>
      </c>
      <c r="D943" s="77" t="s">
        <v>558</v>
      </c>
      <c r="E943" s="77" t="s">
        <v>559</v>
      </c>
      <c r="F943" s="78">
        <v>0.56321416666666668</v>
      </c>
      <c r="G943" s="78">
        <v>0.56321416666666668</v>
      </c>
      <c r="H943" s="78" t="s">
        <v>1782</v>
      </c>
    </row>
    <row r="944" spans="2:8" x14ac:dyDescent="0.35">
      <c r="B944" s="78" t="s">
        <v>1807</v>
      </c>
      <c r="C944" s="77" t="s">
        <v>24</v>
      </c>
      <c r="D944" s="77" t="s">
        <v>560</v>
      </c>
      <c r="E944" s="77" t="s">
        <v>561</v>
      </c>
      <c r="F944" s="78">
        <v>0.72672833333333342</v>
      </c>
      <c r="G944" s="78">
        <v>0.72672833333333342</v>
      </c>
      <c r="H944" s="78" t="s">
        <v>1787</v>
      </c>
    </row>
    <row r="945" spans="2:8" x14ac:dyDescent="0.35">
      <c r="B945" s="78" t="s">
        <v>1808</v>
      </c>
      <c r="C945" s="77" t="s">
        <v>24</v>
      </c>
      <c r="D945" s="77" t="s">
        <v>562</v>
      </c>
      <c r="E945" s="77" t="s">
        <v>563</v>
      </c>
      <c r="F945" s="78">
        <v>0.90114333333333341</v>
      </c>
      <c r="G945" s="78">
        <v>0.90114333333333341</v>
      </c>
      <c r="H945" s="78" t="s">
        <v>1788</v>
      </c>
    </row>
    <row r="946" spans="2:8" x14ac:dyDescent="0.35">
      <c r="B946" s="78" t="s">
        <v>1814</v>
      </c>
      <c r="C946" s="77" t="s">
        <v>24</v>
      </c>
      <c r="D946" s="77" t="s">
        <v>1584</v>
      </c>
      <c r="E946" s="77" t="s">
        <v>567</v>
      </c>
      <c r="F946" s="78">
        <v>1.1264291666666668</v>
      </c>
      <c r="G946" s="78">
        <v>1.1264291666666668</v>
      </c>
      <c r="H946" s="78" t="s">
        <v>1785</v>
      </c>
    </row>
    <row r="947" spans="2:8" x14ac:dyDescent="0.35">
      <c r="B947" s="78" t="s">
        <v>1816</v>
      </c>
      <c r="C947" s="77" t="s">
        <v>24</v>
      </c>
      <c r="D947" s="77" t="s">
        <v>568</v>
      </c>
      <c r="E947" s="77" t="s">
        <v>569</v>
      </c>
      <c r="F947" s="78">
        <v>1.5013000000000001</v>
      </c>
      <c r="G947" s="78">
        <v>1.5013000000000001</v>
      </c>
      <c r="H947" s="78" t="s">
        <v>1790</v>
      </c>
    </row>
    <row r="948" spans="2:8" x14ac:dyDescent="0.35">
      <c r="B948" s="78" t="s">
        <v>764</v>
      </c>
      <c r="C948" s="77" t="s">
        <v>24</v>
      </c>
      <c r="D948" s="77" t="s">
        <v>1585</v>
      </c>
      <c r="E948" s="77" t="s">
        <v>1585</v>
      </c>
      <c r="F948" s="78">
        <v>0.1816825</v>
      </c>
      <c r="G948" s="78">
        <v>0.1816825</v>
      </c>
      <c r="H948" s="78" t="s">
        <v>1793</v>
      </c>
    </row>
    <row r="949" spans="2:8" x14ac:dyDescent="0.35">
      <c r="B949" s="78" t="s">
        <v>1808</v>
      </c>
      <c r="C949" s="77" t="s">
        <v>24</v>
      </c>
      <c r="D949" s="77" t="s">
        <v>1586</v>
      </c>
      <c r="E949" s="77" t="s">
        <v>1587</v>
      </c>
      <c r="F949" s="78">
        <v>0.90114333333333341</v>
      </c>
      <c r="G949" s="78">
        <v>0.90114333333333341</v>
      </c>
      <c r="H949" s="78" t="s">
        <v>1788</v>
      </c>
    </row>
    <row r="950" spans="2:8" x14ac:dyDescent="0.35">
      <c r="B950" s="78" t="s">
        <v>1806</v>
      </c>
      <c r="C950" s="77" t="s">
        <v>24</v>
      </c>
      <c r="D950" s="77" t="s">
        <v>1588</v>
      </c>
      <c r="E950" s="77" t="s">
        <v>1588</v>
      </c>
      <c r="F950" s="78">
        <v>0.6758575</v>
      </c>
      <c r="G950" s="78">
        <v>0.6758575</v>
      </c>
      <c r="H950" s="78" t="s">
        <v>1784</v>
      </c>
    </row>
    <row r="951" spans="2:8" x14ac:dyDescent="0.35">
      <c r="B951" s="78" t="s">
        <v>765</v>
      </c>
      <c r="C951" s="77" t="s">
        <v>24</v>
      </c>
      <c r="D951" s="77" t="s">
        <v>570</v>
      </c>
      <c r="E951" s="77" t="s">
        <v>1589</v>
      </c>
      <c r="F951" s="78">
        <v>0.27010083333333335</v>
      </c>
      <c r="G951" s="78">
        <v>0.27010083333333335</v>
      </c>
      <c r="H951" s="78" t="s">
        <v>1777</v>
      </c>
    </row>
    <row r="952" spans="2:8" x14ac:dyDescent="0.35">
      <c r="B952" s="78" t="s">
        <v>1803</v>
      </c>
      <c r="C952" s="77" t="s">
        <v>24</v>
      </c>
      <c r="D952" s="77" t="s">
        <v>1590</v>
      </c>
      <c r="E952" s="77" t="s">
        <v>1591</v>
      </c>
      <c r="F952" s="78">
        <v>0.50689333333333342</v>
      </c>
      <c r="G952" s="78">
        <v>0.50689333333333342</v>
      </c>
      <c r="H952" s="78" t="s">
        <v>1781</v>
      </c>
    </row>
    <row r="953" spans="2:8" x14ac:dyDescent="0.35">
      <c r="B953" s="78" t="s">
        <v>1806</v>
      </c>
      <c r="C953" s="77" t="s">
        <v>24</v>
      </c>
      <c r="D953" s="77" t="s">
        <v>1592</v>
      </c>
      <c r="E953" s="77" t="s">
        <v>1593</v>
      </c>
      <c r="F953" s="78">
        <v>0.6758575</v>
      </c>
      <c r="G953" s="78">
        <v>0.6758575</v>
      </c>
      <c r="H953" s="78" t="s">
        <v>1784</v>
      </c>
    </row>
    <row r="954" spans="2:8" x14ac:dyDescent="0.35">
      <c r="B954" s="78" t="s">
        <v>1808</v>
      </c>
      <c r="C954" s="77" t="s">
        <v>24</v>
      </c>
      <c r="D954" s="77" t="s">
        <v>1594</v>
      </c>
      <c r="E954" s="77" t="s">
        <v>1595</v>
      </c>
      <c r="F954" s="78">
        <v>0.90114333333333341</v>
      </c>
      <c r="G954" s="78">
        <v>0.90114333333333341</v>
      </c>
      <c r="H954" s="78" t="s">
        <v>1788</v>
      </c>
    </row>
    <row r="955" spans="2:8" x14ac:dyDescent="0.35">
      <c r="B955" s="78" t="s">
        <v>1814</v>
      </c>
      <c r="C955" s="77" t="s">
        <v>24</v>
      </c>
      <c r="D955" s="77" t="s">
        <v>1596</v>
      </c>
      <c r="E955" s="77" t="s">
        <v>1597</v>
      </c>
      <c r="F955" s="78">
        <v>1.1264291666666668</v>
      </c>
      <c r="G955" s="78">
        <v>1.1264291666666668</v>
      </c>
      <c r="H955" s="78" t="s">
        <v>1785</v>
      </c>
    </row>
    <row r="956" spans="2:8" x14ac:dyDescent="0.35">
      <c r="B956" s="78" t="s">
        <v>1815</v>
      </c>
      <c r="C956" s="77" t="s">
        <v>24</v>
      </c>
      <c r="D956" s="77" t="s">
        <v>1598</v>
      </c>
      <c r="E956" s="77" t="s">
        <v>1599</v>
      </c>
      <c r="F956" s="78">
        <v>1.2953933333333334</v>
      </c>
      <c r="G956" s="78">
        <v>1.2953933333333334</v>
      </c>
      <c r="H956" s="78" t="s">
        <v>1789</v>
      </c>
    </row>
    <row r="957" spans="2:8" x14ac:dyDescent="0.35">
      <c r="B957" s="78" t="s">
        <v>767</v>
      </c>
      <c r="C957" s="77" t="s">
        <v>24</v>
      </c>
      <c r="D957" s="77" t="s">
        <v>1600</v>
      </c>
      <c r="E957" s="77" t="s">
        <v>1601</v>
      </c>
      <c r="F957" s="78">
        <v>0.37487083333333332</v>
      </c>
      <c r="G957" s="78">
        <v>0.37487083333333332</v>
      </c>
      <c r="H957" s="78" t="s">
        <v>1779</v>
      </c>
    </row>
    <row r="958" spans="2:8" x14ac:dyDescent="0.35">
      <c r="B958" s="78" t="s">
        <v>1816</v>
      </c>
      <c r="C958" s="77" t="s">
        <v>24</v>
      </c>
      <c r="D958" s="77" t="s">
        <v>1602</v>
      </c>
      <c r="E958" s="77" t="s">
        <v>1603</v>
      </c>
      <c r="F958" s="78">
        <v>1.5013000000000001</v>
      </c>
      <c r="G958" s="78">
        <v>1.5013000000000001</v>
      </c>
      <c r="H958" s="78" t="s">
        <v>1790</v>
      </c>
    </row>
    <row r="959" spans="2:8" x14ac:dyDescent="0.35">
      <c r="B959" s="78" t="s">
        <v>1817</v>
      </c>
      <c r="C959" s="77" t="s">
        <v>24</v>
      </c>
      <c r="D959" s="77" t="s">
        <v>1604</v>
      </c>
      <c r="E959" s="77" t="s">
        <v>1605</v>
      </c>
      <c r="F959" s="78">
        <v>1.8022866666666668</v>
      </c>
      <c r="G959" s="78">
        <v>1.8022866666666668</v>
      </c>
      <c r="H959" s="78" t="s">
        <v>1791</v>
      </c>
    </row>
    <row r="960" spans="2:8" x14ac:dyDescent="0.35">
      <c r="B960" s="78" t="s">
        <v>764</v>
      </c>
      <c r="C960" s="77" t="s">
        <v>24</v>
      </c>
      <c r="D960" s="77" t="s">
        <v>1606</v>
      </c>
      <c r="E960" s="77" t="s">
        <v>571</v>
      </c>
      <c r="F960" s="78">
        <v>0.1816825</v>
      </c>
      <c r="G960" s="78">
        <v>0.1816825</v>
      </c>
      <c r="H960" s="78" t="s">
        <v>1793</v>
      </c>
    </row>
    <row r="961" spans="2:8" x14ac:dyDescent="0.35">
      <c r="B961" s="78" t="s">
        <v>770</v>
      </c>
      <c r="C961" s="77" t="s">
        <v>24</v>
      </c>
      <c r="D961" s="77" t="s">
        <v>572</v>
      </c>
      <c r="E961" s="77" t="s">
        <v>573</v>
      </c>
      <c r="F961" s="78">
        <v>0.22528583333333335</v>
      </c>
      <c r="G961" s="78">
        <v>0.22528583333333335</v>
      </c>
      <c r="H961" s="78" t="s">
        <v>1794</v>
      </c>
    </row>
    <row r="962" spans="2:8" x14ac:dyDescent="0.35">
      <c r="B962" s="78" t="s">
        <v>1807</v>
      </c>
      <c r="C962" s="77" t="s">
        <v>24</v>
      </c>
      <c r="D962" s="77" t="s">
        <v>1607</v>
      </c>
      <c r="E962" s="77" t="s">
        <v>1608</v>
      </c>
      <c r="F962" s="78">
        <v>0.72672833333333342</v>
      </c>
      <c r="G962" s="78">
        <v>0.72672833333333342</v>
      </c>
      <c r="H962" s="78" t="s">
        <v>1787</v>
      </c>
    </row>
    <row r="963" spans="2:8" x14ac:dyDescent="0.35">
      <c r="B963" s="78" t="s">
        <v>1815</v>
      </c>
      <c r="C963" s="77" t="s">
        <v>24</v>
      </c>
      <c r="D963" s="77" t="s">
        <v>584</v>
      </c>
      <c r="E963" s="77" t="s">
        <v>585</v>
      </c>
      <c r="F963" s="78">
        <v>1.2953933333333334</v>
      </c>
      <c r="G963" s="78">
        <v>1.2953933333333334</v>
      </c>
      <c r="H963" s="78" t="s">
        <v>1789</v>
      </c>
    </row>
    <row r="964" spans="2:8" x14ac:dyDescent="0.35">
      <c r="B964" s="78" t="s">
        <v>1807</v>
      </c>
      <c r="C964" s="77" t="s">
        <v>24</v>
      </c>
      <c r="D964" s="77" t="s">
        <v>1609</v>
      </c>
      <c r="E964" s="77" t="s">
        <v>1610</v>
      </c>
      <c r="F964" s="78">
        <v>0.72672833333333342</v>
      </c>
      <c r="G964" s="78">
        <v>0.72672833333333342</v>
      </c>
      <c r="H964" s="78" t="s">
        <v>1787</v>
      </c>
    </row>
    <row r="965" spans="2:8" x14ac:dyDescent="0.35">
      <c r="B965" s="78" t="s">
        <v>764</v>
      </c>
      <c r="C965" s="77" t="s">
        <v>24</v>
      </c>
      <c r="D965" s="77" t="s">
        <v>1611</v>
      </c>
      <c r="E965" s="77" t="s">
        <v>1611</v>
      </c>
      <c r="F965" s="78">
        <v>0.1816825</v>
      </c>
      <c r="G965" s="78">
        <v>0.1816825</v>
      </c>
      <c r="H965" s="78" t="s">
        <v>1793</v>
      </c>
    </row>
    <row r="966" spans="2:8" x14ac:dyDescent="0.35">
      <c r="B966" s="78" t="s">
        <v>764</v>
      </c>
      <c r="C966" s="77" t="s">
        <v>24</v>
      </c>
      <c r="D966" s="77" t="s">
        <v>1612</v>
      </c>
      <c r="E966" s="77" t="s">
        <v>1612</v>
      </c>
      <c r="F966" s="78">
        <v>0.1816825</v>
      </c>
      <c r="G966" s="78">
        <v>0.1816825</v>
      </c>
      <c r="H966" s="78" t="s">
        <v>1793</v>
      </c>
    </row>
    <row r="967" spans="2:8" x14ac:dyDescent="0.35">
      <c r="B967" s="78" t="s">
        <v>765</v>
      </c>
      <c r="C967" s="77" t="s">
        <v>24</v>
      </c>
      <c r="D967" s="77" t="s">
        <v>1613</v>
      </c>
      <c r="E967" s="77" t="s">
        <v>1613</v>
      </c>
      <c r="F967" s="78">
        <v>0.27010083333333335</v>
      </c>
      <c r="G967" s="78">
        <v>0.27010083333333335</v>
      </c>
      <c r="H967" s="78" t="s">
        <v>1777</v>
      </c>
    </row>
    <row r="968" spans="2:8" x14ac:dyDescent="0.35">
      <c r="B968" s="78" t="s">
        <v>765</v>
      </c>
      <c r="C968" s="77" t="s">
        <v>24</v>
      </c>
      <c r="D968" s="77" t="s">
        <v>1614</v>
      </c>
      <c r="E968" s="77" t="s">
        <v>1614</v>
      </c>
      <c r="F968" s="78">
        <v>0.27010083333333335</v>
      </c>
      <c r="G968" s="78">
        <v>0.27010083333333335</v>
      </c>
      <c r="H968" s="78" t="s">
        <v>1777</v>
      </c>
    </row>
    <row r="969" spans="2:8" x14ac:dyDescent="0.35">
      <c r="B969" s="78" t="s">
        <v>765</v>
      </c>
      <c r="C969" s="77" t="s">
        <v>24</v>
      </c>
      <c r="D969" s="77" t="s">
        <v>1615</v>
      </c>
      <c r="E969" s="77" t="s">
        <v>1615</v>
      </c>
      <c r="F969" s="78">
        <v>0.27010083333333335</v>
      </c>
      <c r="G969" s="78">
        <v>0.27010083333333335</v>
      </c>
      <c r="H969" s="78" t="s">
        <v>1777</v>
      </c>
    </row>
    <row r="970" spans="2:8" x14ac:dyDescent="0.35">
      <c r="B970" s="78" t="s">
        <v>766</v>
      </c>
      <c r="C970" s="77" t="s">
        <v>24</v>
      </c>
      <c r="D970" s="77" t="s">
        <v>1616</v>
      </c>
      <c r="E970" s="77" t="s">
        <v>1616</v>
      </c>
      <c r="F970" s="78">
        <v>0.32097166666666671</v>
      </c>
      <c r="G970" s="78">
        <v>0.32097166666666671</v>
      </c>
      <c r="H970" s="78" t="s">
        <v>1778</v>
      </c>
    </row>
    <row r="971" spans="2:8" x14ac:dyDescent="0.35">
      <c r="B971" s="78" t="s">
        <v>1817</v>
      </c>
      <c r="C971" s="77" t="s">
        <v>24</v>
      </c>
      <c r="D971" s="77" t="s">
        <v>1617</v>
      </c>
      <c r="E971" s="77" t="s">
        <v>1618</v>
      </c>
      <c r="F971" s="78">
        <v>1.8022866666666668</v>
      </c>
      <c r="G971" s="78">
        <v>1.8022866666666668</v>
      </c>
      <c r="H971" s="78" t="s">
        <v>1791</v>
      </c>
    </row>
    <row r="972" spans="2:8" x14ac:dyDescent="0.35">
      <c r="B972" s="78" t="s">
        <v>766</v>
      </c>
      <c r="C972" s="77" t="s">
        <v>24</v>
      </c>
      <c r="D972" s="77" t="s">
        <v>1619</v>
      </c>
      <c r="E972" s="77" t="s">
        <v>1619</v>
      </c>
      <c r="F972" s="78">
        <v>0.32097166666666671</v>
      </c>
      <c r="G972" s="78">
        <v>0.32097166666666671</v>
      </c>
      <c r="H972" s="78" t="s">
        <v>1778</v>
      </c>
    </row>
    <row r="973" spans="2:8" x14ac:dyDescent="0.35">
      <c r="B973" s="78" t="s">
        <v>1804</v>
      </c>
      <c r="C973" s="77" t="s">
        <v>24</v>
      </c>
      <c r="D973" s="77" t="s">
        <v>1620</v>
      </c>
      <c r="E973" s="77" t="s">
        <v>1620</v>
      </c>
      <c r="F973" s="78">
        <v>0.56321416666666668</v>
      </c>
      <c r="G973" s="78">
        <v>0.56321416666666668</v>
      </c>
      <c r="H973" s="78" t="s">
        <v>1782</v>
      </c>
    </row>
    <row r="974" spans="2:8" x14ac:dyDescent="0.35">
      <c r="B974" s="78" t="s">
        <v>1806</v>
      </c>
      <c r="C974" s="77" t="s">
        <v>24</v>
      </c>
      <c r="D974" s="77" t="s">
        <v>1621</v>
      </c>
      <c r="E974" s="77" t="s">
        <v>1621</v>
      </c>
      <c r="F974" s="78">
        <v>0.6758575</v>
      </c>
      <c r="G974" s="78">
        <v>0.6758575</v>
      </c>
      <c r="H974" s="78" t="s">
        <v>1784</v>
      </c>
    </row>
    <row r="975" spans="2:8" x14ac:dyDescent="0.35">
      <c r="B975" s="78" t="s">
        <v>1804</v>
      </c>
      <c r="C975" s="77" t="s">
        <v>24</v>
      </c>
      <c r="D975" s="77" t="s">
        <v>1622</v>
      </c>
      <c r="E975" s="77" t="s">
        <v>1622</v>
      </c>
      <c r="F975" s="78">
        <v>0.56321416666666668</v>
      </c>
      <c r="G975" s="78">
        <v>0.56321416666666668</v>
      </c>
      <c r="H975" s="78" t="s">
        <v>1782</v>
      </c>
    </row>
    <row r="976" spans="2:8" x14ac:dyDescent="0.35">
      <c r="B976" s="78" t="s">
        <v>1804</v>
      </c>
      <c r="C976" s="77" t="s">
        <v>24</v>
      </c>
      <c r="D976" s="77" t="s">
        <v>590</v>
      </c>
      <c r="E976" s="77" t="s">
        <v>590</v>
      </c>
      <c r="F976" s="78">
        <v>0.56321416666666668</v>
      </c>
      <c r="G976" s="78">
        <v>0.56321416666666668</v>
      </c>
      <c r="H976" s="78" t="s">
        <v>1782</v>
      </c>
    </row>
    <row r="977" spans="2:8" x14ac:dyDescent="0.35">
      <c r="B977" s="78" t="s">
        <v>1806</v>
      </c>
      <c r="C977" s="77" t="s">
        <v>24</v>
      </c>
      <c r="D977" s="77" t="s">
        <v>1623</v>
      </c>
      <c r="E977" s="77" t="s">
        <v>1623</v>
      </c>
      <c r="F977" s="78">
        <v>0.6758575</v>
      </c>
      <c r="G977" s="78">
        <v>0.6758575</v>
      </c>
      <c r="H977" s="78" t="s">
        <v>1784</v>
      </c>
    </row>
    <row r="978" spans="2:8" x14ac:dyDescent="0.35">
      <c r="B978" s="78" t="s">
        <v>1805</v>
      </c>
      <c r="C978" s="77" t="s">
        <v>24</v>
      </c>
      <c r="D978" s="77" t="s">
        <v>1624</v>
      </c>
      <c r="E978" s="77" t="s">
        <v>1624</v>
      </c>
      <c r="F978" s="78">
        <v>0.60560666666666674</v>
      </c>
      <c r="G978" s="78">
        <v>0.60560666666666674</v>
      </c>
      <c r="H978" s="78" t="s">
        <v>1783</v>
      </c>
    </row>
    <row r="979" spans="2:8" x14ac:dyDescent="0.35">
      <c r="B979" s="78" t="s">
        <v>1806</v>
      </c>
      <c r="C979" s="77" t="s">
        <v>24</v>
      </c>
      <c r="D979" s="77" t="s">
        <v>1625</v>
      </c>
      <c r="E979" s="77" t="s">
        <v>1625</v>
      </c>
      <c r="F979" s="78">
        <v>0.6758575</v>
      </c>
      <c r="G979" s="78">
        <v>0.6758575</v>
      </c>
      <c r="H979" s="78" t="s">
        <v>1784</v>
      </c>
    </row>
    <row r="980" spans="2:8" x14ac:dyDescent="0.35">
      <c r="B980" s="78" t="s">
        <v>1805</v>
      </c>
      <c r="C980" s="77" t="s">
        <v>24</v>
      </c>
      <c r="D980" s="77" t="s">
        <v>1626</v>
      </c>
      <c r="E980" s="77" t="s">
        <v>1626</v>
      </c>
      <c r="F980" s="78">
        <v>0.60560666666666674</v>
      </c>
      <c r="G980" s="78">
        <v>0.60560666666666674</v>
      </c>
      <c r="H980" s="78" t="s">
        <v>1783</v>
      </c>
    </row>
    <row r="981" spans="2:8" x14ac:dyDescent="0.35">
      <c r="B981" s="78" t="s">
        <v>1806</v>
      </c>
      <c r="C981" s="77" t="s">
        <v>24</v>
      </c>
      <c r="D981" s="77" t="s">
        <v>1627</v>
      </c>
      <c r="E981" s="77" t="s">
        <v>1627</v>
      </c>
      <c r="F981" s="78">
        <v>0.6758575</v>
      </c>
      <c r="G981" s="78">
        <v>0.6758575</v>
      </c>
      <c r="H981" s="78" t="s">
        <v>1784</v>
      </c>
    </row>
    <row r="982" spans="2:8" x14ac:dyDescent="0.35">
      <c r="B982" s="78" t="s">
        <v>1803</v>
      </c>
      <c r="C982" s="77" t="s">
        <v>24</v>
      </c>
      <c r="D982" s="77" t="s">
        <v>1628</v>
      </c>
      <c r="E982" s="77" t="s">
        <v>1628</v>
      </c>
      <c r="F982" s="78">
        <v>0.50689333333333342</v>
      </c>
      <c r="G982" s="78">
        <v>0.50689333333333342</v>
      </c>
      <c r="H982" s="78" t="s">
        <v>1781</v>
      </c>
    </row>
    <row r="983" spans="2:8" x14ac:dyDescent="0.35">
      <c r="B983" s="78" t="s">
        <v>1803</v>
      </c>
      <c r="C983" s="77" t="s">
        <v>24</v>
      </c>
      <c r="D983" s="77" t="s">
        <v>1629</v>
      </c>
      <c r="E983" s="77" t="s">
        <v>1629</v>
      </c>
      <c r="F983" s="78">
        <v>0.50689333333333342</v>
      </c>
      <c r="G983" s="78">
        <v>0.50689333333333342</v>
      </c>
      <c r="H983" s="78" t="s">
        <v>1781</v>
      </c>
    </row>
    <row r="984" spans="2:8" x14ac:dyDescent="0.35">
      <c r="B984" s="78" t="s">
        <v>1814</v>
      </c>
      <c r="C984" s="77" t="s">
        <v>24</v>
      </c>
      <c r="D984" s="77" t="s">
        <v>591</v>
      </c>
      <c r="E984" s="77" t="s">
        <v>1630</v>
      </c>
      <c r="F984" s="78">
        <v>1.1264291666666668</v>
      </c>
      <c r="G984" s="78">
        <v>1.1264291666666668</v>
      </c>
      <c r="H984" s="78" t="s">
        <v>1785</v>
      </c>
    </row>
    <row r="985" spans="2:8" x14ac:dyDescent="0.35">
      <c r="B985" s="78" t="s">
        <v>766</v>
      </c>
      <c r="C985" s="77" t="s">
        <v>24</v>
      </c>
      <c r="D985" s="77" t="s">
        <v>1631</v>
      </c>
      <c r="E985" s="77" t="s">
        <v>1632</v>
      </c>
      <c r="F985" s="78">
        <v>0.32097166666666671</v>
      </c>
      <c r="G985" s="78">
        <v>0.32097166666666671</v>
      </c>
      <c r="H985" s="78" t="s">
        <v>1778</v>
      </c>
    </row>
    <row r="986" spans="2:8" x14ac:dyDescent="0.35">
      <c r="B986" s="78" t="s">
        <v>1803</v>
      </c>
      <c r="C986" s="77" t="s">
        <v>24</v>
      </c>
      <c r="D986" s="77" t="s">
        <v>1633</v>
      </c>
      <c r="E986" s="77" t="s">
        <v>1634</v>
      </c>
      <c r="F986" s="78">
        <v>0.50689333333333342</v>
      </c>
      <c r="G986" s="78">
        <v>0.50689333333333342</v>
      </c>
      <c r="H986" s="78" t="s">
        <v>1781</v>
      </c>
    </row>
    <row r="987" spans="2:8" x14ac:dyDescent="0.35">
      <c r="B987" s="78" t="s">
        <v>1806</v>
      </c>
      <c r="C987" s="77" t="s">
        <v>24</v>
      </c>
      <c r="D987" s="77" t="s">
        <v>1635</v>
      </c>
      <c r="E987" s="77" t="s">
        <v>1636</v>
      </c>
      <c r="F987" s="78">
        <v>0.6758575</v>
      </c>
      <c r="G987" s="78">
        <v>0.6758575</v>
      </c>
      <c r="H987" s="78" t="s">
        <v>1784</v>
      </c>
    </row>
    <row r="988" spans="2:8" x14ac:dyDescent="0.35">
      <c r="B988" s="78" t="s">
        <v>1808</v>
      </c>
      <c r="C988" s="77" t="s">
        <v>24</v>
      </c>
      <c r="D988" s="77" t="s">
        <v>1637</v>
      </c>
      <c r="E988" s="77" t="s">
        <v>1638</v>
      </c>
      <c r="F988" s="78">
        <v>0.90114333333333341</v>
      </c>
      <c r="G988" s="78">
        <v>0.90114333333333341</v>
      </c>
      <c r="H988" s="78" t="s">
        <v>1788</v>
      </c>
    </row>
    <row r="989" spans="2:8" x14ac:dyDescent="0.35">
      <c r="B989" s="78" t="s">
        <v>1815</v>
      </c>
      <c r="C989" s="77" t="s">
        <v>24</v>
      </c>
      <c r="D989" s="77" t="s">
        <v>1639</v>
      </c>
      <c r="E989" s="77" t="s">
        <v>1640</v>
      </c>
      <c r="F989" s="78">
        <v>1.2953933333333334</v>
      </c>
      <c r="G989" s="78">
        <v>1.2953933333333334</v>
      </c>
      <c r="H989" s="78" t="s">
        <v>1789</v>
      </c>
    </row>
    <row r="990" spans="2:8" x14ac:dyDescent="0.35">
      <c r="B990" s="78" t="s">
        <v>767</v>
      </c>
      <c r="C990" s="77" t="s">
        <v>24</v>
      </c>
      <c r="D990" s="77" t="s">
        <v>1641</v>
      </c>
      <c r="E990" s="77" t="s">
        <v>1642</v>
      </c>
      <c r="F990" s="78">
        <v>0.37487083333333332</v>
      </c>
      <c r="G990" s="78">
        <v>0.37487083333333332</v>
      </c>
      <c r="H990" s="78" t="s">
        <v>1779</v>
      </c>
    </row>
    <row r="991" spans="2:8" x14ac:dyDescent="0.35">
      <c r="B991" s="78" t="s">
        <v>1816</v>
      </c>
      <c r="C991" s="77" t="s">
        <v>24</v>
      </c>
      <c r="D991" s="77" t="s">
        <v>1643</v>
      </c>
      <c r="E991" s="77" t="s">
        <v>1644</v>
      </c>
      <c r="F991" s="78">
        <v>1.5013000000000001</v>
      </c>
      <c r="G991" s="78">
        <v>1.5013000000000001</v>
      </c>
      <c r="H991" s="78" t="s">
        <v>1790</v>
      </c>
    </row>
    <row r="992" spans="2:8" x14ac:dyDescent="0.35">
      <c r="B992" s="78" t="s">
        <v>1817</v>
      </c>
      <c r="C992" s="77" t="s">
        <v>24</v>
      </c>
      <c r="D992" s="77" t="s">
        <v>1645</v>
      </c>
      <c r="E992" s="77" t="s">
        <v>1646</v>
      </c>
      <c r="F992" s="78">
        <v>1.8022866666666668</v>
      </c>
      <c r="G992" s="78">
        <v>1.8022866666666668</v>
      </c>
      <c r="H992" s="78" t="s">
        <v>1791</v>
      </c>
    </row>
    <row r="993" spans="2:8" x14ac:dyDescent="0.35">
      <c r="B993" s="78" t="s">
        <v>1814</v>
      </c>
      <c r="C993" s="77" t="s">
        <v>24</v>
      </c>
      <c r="D993" s="77" t="s">
        <v>592</v>
      </c>
      <c r="E993" s="77" t="s">
        <v>592</v>
      </c>
      <c r="F993" s="78">
        <v>1.1264291666666668</v>
      </c>
      <c r="G993" s="78">
        <v>1.1264291666666668</v>
      </c>
      <c r="H993" s="78" t="s">
        <v>1785</v>
      </c>
    </row>
    <row r="994" spans="2:8" x14ac:dyDescent="0.35">
      <c r="B994" s="78" t="s">
        <v>1805</v>
      </c>
      <c r="C994" s="77" t="s">
        <v>24</v>
      </c>
      <c r="D994" s="77" t="s">
        <v>1647</v>
      </c>
      <c r="E994" s="77" t="s">
        <v>1647</v>
      </c>
      <c r="F994" s="78">
        <v>0.60560666666666674</v>
      </c>
      <c r="G994" s="78">
        <v>0.60560666666666674</v>
      </c>
      <c r="H994" s="78" t="s">
        <v>1783</v>
      </c>
    </row>
    <row r="995" spans="2:8" x14ac:dyDescent="0.35">
      <c r="B995" s="78" t="s">
        <v>767</v>
      </c>
      <c r="C995" s="77" t="s">
        <v>24</v>
      </c>
      <c r="D995" s="77" t="s">
        <v>1648</v>
      </c>
      <c r="E995" s="77" t="s">
        <v>1649</v>
      </c>
      <c r="F995" s="78">
        <v>0.37487083333333332</v>
      </c>
      <c r="G995" s="78">
        <v>0.37487083333333332</v>
      </c>
      <c r="H995" s="78" t="s">
        <v>1779</v>
      </c>
    </row>
    <row r="996" spans="2:8" x14ac:dyDescent="0.35">
      <c r="B996" s="78" t="s">
        <v>767</v>
      </c>
      <c r="C996" s="77" t="s">
        <v>24</v>
      </c>
      <c r="D996" s="77" t="s">
        <v>595</v>
      </c>
      <c r="E996" s="77" t="s">
        <v>1650</v>
      </c>
      <c r="F996" s="78">
        <v>0.37487083333333332</v>
      </c>
      <c r="G996" s="78">
        <v>0.37487083333333332</v>
      </c>
      <c r="H996" s="78" t="s">
        <v>1779</v>
      </c>
    </row>
    <row r="997" spans="2:8" x14ac:dyDescent="0.35">
      <c r="B997" s="78" t="s">
        <v>767</v>
      </c>
      <c r="C997" s="77" t="s">
        <v>24</v>
      </c>
      <c r="D997" s="77" t="s">
        <v>1651</v>
      </c>
      <c r="E997" s="77" t="s">
        <v>1652</v>
      </c>
      <c r="F997" s="78">
        <v>0.37487083333333332</v>
      </c>
      <c r="G997" s="78">
        <v>0.37487083333333332</v>
      </c>
      <c r="H997" s="78" t="s">
        <v>1779</v>
      </c>
    </row>
    <row r="998" spans="2:8" x14ac:dyDescent="0.35">
      <c r="B998" s="78" t="s">
        <v>767</v>
      </c>
      <c r="C998" s="77" t="s">
        <v>24</v>
      </c>
      <c r="D998" s="77" t="s">
        <v>1653</v>
      </c>
      <c r="E998" s="77" t="s">
        <v>1654</v>
      </c>
      <c r="F998" s="78">
        <v>0.37487083333333332</v>
      </c>
      <c r="G998" s="78">
        <v>0.37487083333333332</v>
      </c>
      <c r="H998" s="78" t="s">
        <v>1779</v>
      </c>
    </row>
    <row r="999" spans="2:8" x14ac:dyDescent="0.35">
      <c r="B999" s="78" t="s">
        <v>767</v>
      </c>
      <c r="C999" s="77" t="s">
        <v>24</v>
      </c>
      <c r="D999" s="77" t="s">
        <v>1655</v>
      </c>
      <c r="E999" s="77" t="s">
        <v>1656</v>
      </c>
      <c r="F999" s="78">
        <v>0.37487083333333332</v>
      </c>
      <c r="G999" s="78">
        <v>0.37487083333333332</v>
      </c>
      <c r="H999" s="78" t="s">
        <v>1779</v>
      </c>
    </row>
    <row r="1000" spans="2:8" x14ac:dyDescent="0.35">
      <c r="B1000" s="78" t="s">
        <v>767</v>
      </c>
      <c r="C1000" s="77" t="s">
        <v>24</v>
      </c>
      <c r="D1000" s="77" t="s">
        <v>1657</v>
      </c>
      <c r="E1000" s="77" t="s">
        <v>1658</v>
      </c>
      <c r="F1000" s="78">
        <v>0.37487083333333332</v>
      </c>
      <c r="G1000" s="78">
        <v>0.37487083333333332</v>
      </c>
      <c r="H1000" s="78" t="s">
        <v>1779</v>
      </c>
    </row>
    <row r="1001" spans="2:8" x14ac:dyDescent="0.35">
      <c r="B1001" s="78" t="s">
        <v>767</v>
      </c>
      <c r="C1001" s="77" t="s">
        <v>24</v>
      </c>
      <c r="D1001" s="77" t="s">
        <v>1659</v>
      </c>
      <c r="E1001" s="77" t="s">
        <v>1660</v>
      </c>
      <c r="F1001" s="78">
        <v>0.37487083333333332</v>
      </c>
      <c r="G1001" s="78">
        <v>0.37487083333333332</v>
      </c>
      <c r="H1001" s="78" t="s">
        <v>1779</v>
      </c>
    </row>
    <row r="1002" spans="2:8" x14ac:dyDescent="0.35">
      <c r="B1002" s="78" t="s">
        <v>767</v>
      </c>
      <c r="C1002" s="77" t="s">
        <v>24</v>
      </c>
      <c r="D1002" s="77" t="s">
        <v>1661</v>
      </c>
      <c r="E1002" s="77" t="s">
        <v>1662</v>
      </c>
      <c r="F1002" s="78">
        <v>0.37487083333333332</v>
      </c>
      <c r="G1002" s="78">
        <v>0.37487083333333332</v>
      </c>
      <c r="H1002" s="78" t="s">
        <v>1779</v>
      </c>
    </row>
    <row r="1003" spans="2:8" x14ac:dyDescent="0.35">
      <c r="B1003" s="78" t="s">
        <v>767</v>
      </c>
      <c r="C1003" s="77" t="s">
        <v>24</v>
      </c>
      <c r="D1003" s="77" t="s">
        <v>1663</v>
      </c>
      <c r="E1003" s="77" t="s">
        <v>1664</v>
      </c>
      <c r="F1003" s="78">
        <v>0.37487083333333332</v>
      </c>
      <c r="G1003" s="78">
        <v>0.37487083333333332</v>
      </c>
      <c r="H1003" s="78" t="s">
        <v>1779</v>
      </c>
    </row>
    <row r="1004" spans="2:8" x14ac:dyDescent="0.35">
      <c r="B1004" s="78" t="s">
        <v>1818</v>
      </c>
      <c r="C1004" s="77" t="s">
        <v>24</v>
      </c>
      <c r="D1004" s="77" t="s">
        <v>1665</v>
      </c>
      <c r="E1004" s="77" t="s">
        <v>1666</v>
      </c>
      <c r="F1004" s="78">
        <v>3.028035</v>
      </c>
      <c r="G1004" s="78">
        <v>3.028035</v>
      </c>
      <c r="H1004" s="78" t="s">
        <v>1792</v>
      </c>
    </row>
    <row r="1005" spans="2:8" x14ac:dyDescent="0.35">
      <c r="B1005" s="78" t="s">
        <v>1806</v>
      </c>
      <c r="C1005" s="77" t="s">
        <v>24</v>
      </c>
      <c r="D1005" s="77" t="s">
        <v>1667</v>
      </c>
      <c r="E1005" s="77" t="s">
        <v>1667</v>
      </c>
      <c r="F1005" s="78">
        <v>0.6758575</v>
      </c>
      <c r="G1005" s="78">
        <v>0.6758575</v>
      </c>
      <c r="H1005" s="78" t="s">
        <v>1784</v>
      </c>
    </row>
    <row r="1006" spans="2:8" x14ac:dyDescent="0.35">
      <c r="B1006" s="78" t="s">
        <v>1804</v>
      </c>
      <c r="C1006" s="77" t="s">
        <v>24</v>
      </c>
      <c r="D1006" s="77" t="s">
        <v>1668</v>
      </c>
      <c r="E1006" s="77" t="s">
        <v>1669</v>
      </c>
      <c r="F1006" s="78">
        <v>0.56321416666666668</v>
      </c>
      <c r="G1006" s="78">
        <v>0.56321416666666668</v>
      </c>
      <c r="H1006" s="78" t="s">
        <v>1782</v>
      </c>
    </row>
    <row r="1007" spans="2:8" x14ac:dyDescent="0.35">
      <c r="B1007" s="78" t="s">
        <v>1806</v>
      </c>
      <c r="C1007" s="77" t="s">
        <v>24</v>
      </c>
      <c r="D1007" s="77" t="s">
        <v>1670</v>
      </c>
      <c r="E1007" s="77" t="s">
        <v>1670</v>
      </c>
      <c r="F1007" s="78">
        <v>0.6758575</v>
      </c>
      <c r="G1007" s="78">
        <v>0.6758575</v>
      </c>
      <c r="H1007" s="78" t="s">
        <v>1784</v>
      </c>
    </row>
    <row r="1008" spans="2:8" x14ac:dyDescent="0.35">
      <c r="B1008" s="78" t="s">
        <v>1808</v>
      </c>
      <c r="C1008" s="77" t="s">
        <v>24</v>
      </c>
      <c r="D1008" s="77" t="s">
        <v>1671</v>
      </c>
      <c r="E1008" s="77" t="s">
        <v>1672</v>
      </c>
      <c r="F1008" s="78">
        <v>0.90114333333333341</v>
      </c>
      <c r="G1008" s="78">
        <v>0.90114333333333341</v>
      </c>
      <c r="H1008" s="78" t="s">
        <v>1788</v>
      </c>
    </row>
    <row r="1009" spans="2:8" x14ac:dyDescent="0.35">
      <c r="B1009" s="78" t="s">
        <v>1806</v>
      </c>
      <c r="C1009" s="77" t="s">
        <v>24</v>
      </c>
      <c r="D1009" s="77" t="s">
        <v>1673</v>
      </c>
      <c r="E1009" s="77" t="s">
        <v>1673</v>
      </c>
      <c r="F1009" s="78">
        <v>0.6758575</v>
      </c>
      <c r="G1009" s="78">
        <v>0.6758575</v>
      </c>
      <c r="H1009" s="78" t="s">
        <v>1784</v>
      </c>
    </row>
    <row r="1010" spans="2:8" x14ac:dyDescent="0.35">
      <c r="B1010" s="78" t="s">
        <v>1816</v>
      </c>
      <c r="C1010" s="77" t="s">
        <v>24</v>
      </c>
      <c r="D1010" s="77" t="s">
        <v>1674</v>
      </c>
      <c r="E1010" s="77" t="s">
        <v>1675</v>
      </c>
      <c r="F1010" s="78">
        <v>1.5013000000000001</v>
      </c>
      <c r="G1010" s="78">
        <v>1.5013000000000001</v>
      </c>
      <c r="H1010" s="78" t="s">
        <v>1790</v>
      </c>
    </row>
    <row r="1011" spans="2:8" x14ac:dyDescent="0.35">
      <c r="B1011" s="78" t="s">
        <v>1817</v>
      </c>
      <c r="C1011" s="77" t="s">
        <v>24</v>
      </c>
      <c r="D1011" s="77" t="s">
        <v>1676</v>
      </c>
      <c r="E1011" s="77" t="s">
        <v>1676</v>
      </c>
      <c r="F1011" s="78">
        <v>1.8022866666666668</v>
      </c>
      <c r="G1011" s="78">
        <v>1.8022866666666668</v>
      </c>
      <c r="H1011" s="78" t="s">
        <v>1791</v>
      </c>
    </row>
    <row r="1012" spans="2:8" x14ac:dyDescent="0.35">
      <c r="B1012" s="78" t="s">
        <v>1806</v>
      </c>
      <c r="C1012" s="77" t="s">
        <v>24</v>
      </c>
      <c r="D1012" s="77" t="s">
        <v>634</v>
      </c>
      <c r="E1012" s="77" t="s">
        <v>634</v>
      </c>
      <c r="F1012" s="78">
        <v>0.6758575</v>
      </c>
      <c r="G1012" s="78">
        <v>0.6758575</v>
      </c>
      <c r="H1012" s="78" t="s">
        <v>1784</v>
      </c>
    </row>
    <row r="1013" spans="2:8" x14ac:dyDescent="0.35">
      <c r="B1013" s="78" t="s">
        <v>1806</v>
      </c>
      <c r="C1013" s="77" t="s">
        <v>24</v>
      </c>
      <c r="D1013" s="77" t="s">
        <v>1677</v>
      </c>
      <c r="E1013" s="77" t="s">
        <v>1677</v>
      </c>
      <c r="F1013" s="78">
        <v>0.6758575</v>
      </c>
      <c r="G1013" s="78">
        <v>0.6758575</v>
      </c>
      <c r="H1013" s="78" t="s">
        <v>1784</v>
      </c>
    </row>
    <row r="1014" spans="2:8" x14ac:dyDescent="0.35">
      <c r="B1014" s="78" t="s">
        <v>1807</v>
      </c>
      <c r="C1014" s="77" t="s">
        <v>24</v>
      </c>
      <c r="D1014" s="77" t="s">
        <v>1678</v>
      </c>
      <c r="E1014" s="77" t="s">
        <v>1678</v>
      </c>
      <c r="F1014" s="78">
        <v>0.72672833333333342</v>
      </c>
      <c r="G1014" s="78">
        <v>0.72672833333333342</v>
      </c>
      <c r="H1014" s="78" t="s">
        <v>1787</v>
      </c>
    </row>
    <row r="1015" spans="2:8" x14ac:dyDescent="0.35">
      <c r="B1015" s="78" t="s">
        <v>1808</v>
      </c>
      <c r="C1015" s="77" t="s">
        <v>24</v>
      </c>
      <c r="D1015" s="77" t="s">
        <v>1679</v>
      </c>
      <c r="E1015" s="77" t="s">
        <v>1680</v>
      </c>
      <c r="F1015" s="78">
        <v>0.90114333333333341</v>
      </c>
      <c r="G1015" s="78">
        <v>0.90114333333333341</v>
      </c>
      <c r="H1015" s="78" t="s">
        <v>1788</v>
      </c>
    </row>
    <row r="1016" spans="2:8" x14ac:dyDescent="0.35">
      <c r="B1016" s="78" t="s">
        <v>1816</v>
      </c>
      <c r="C1016" s="77" t="s">
        <v>24</v>
      </c>
      <c r="D1016" s="77" t="s">
        <v>1681</v>
      </c>
      <c r="E1016" s="77" t="s">
        <v>1682</v>
      </c>
      <c r="F1016" s="78">
        <v>1.5013000000000001</v>
      </c>
      <c r="G1016" s="78">
        <v>1.5013000000000001</v>
      </c>
      <c r="H1016" s="78" t="s">
        <v>1790</v>
      </c>
    </row>
    <row r="1017" spans="2:8" x14ac:dyDescent="0.35">
      <c r="B1017" s="78" t="s">
        <v>1807</v>
      </c>
      <c r="C1017" s="77" t="s">
        <v>24</v>
      </c>
      <c r="D1017" s="77" t="s">
        <v>1683</v>
      </c>
      <c r="E1017" s="77" t="s">
        <v>1683</v>
      </c>
      <c r="F1017" s="78">
        <v>0.72672833333333342</v>
      </c>
      <c r="G1017" s="78">
        <v>0.72672833333333342</v>
      </c>
      <c r="H1017" s="78" t="s">
        <v>1787</v>
      </c>
    </row>
    <row r="1018" spans="2:8" x14ac:dyDescent="0.35">
      <c r="B1018" s="78" t="s">
        <v>1804</v>
      </c>
      <c r="C1018" s="77" t="s">
        <v>24</v>
      </c>
      <c r="D1018" s="77" t="s">
        <v>1684</v>
      </c>
      <c r="E1018" s="77" t="s">
        <v>1685</v>
      </c>
      <c r="F1018" s="78">
        <v>0.56321416666666668</v>
      </c>
      <c r="G1018" s="78">
        <v>0.56321416666666668</v>
      </c>
      <c r="H1018" s="78" t="s">
        <v>1782</v>
      </c>
    </row>
    <row r="1019" spans="2:8" x14ac:dyDescent="0.35">
      <c r="B1019" s="78" t="s">
        <v>767</v>
      </c>
      <c r="C1019" s="77" t="s">
        <v>24</v>
      </c>
      <c r="D1019" s="77" t="s">
        <v>1686</v>
      </c>
      <c r="E1019" s="77" t="s">
        <v>1687</v>
      </c>
      <c r="F1019" s="78">
        <v>0.37487083333333332</v>
      </c>
      <c r="G1019" s="78">
        <v>0.37487083333333332</v>
      </c>
      <c r="H1019" s="78" t="s">
        <v>1779</v>
      </c>
    </row>
    <row r="1020" spans="2:8" x14ac:dyDescent="0.35">
      <c r="B1020" s="78" t="s">
        <v>1807</v>
      </c>
      <c r="C1020" s="77" t="s">
        <v>24</v>
      </c>
      <c r="D1020" s="77" t="s">
        <v>643</v>
      </c>
      <c r="E1020" s="77" t="s">
        <v>644</v>
      </c>
      <c r="F1020" s="78">
        <v>0.72672833333333342</v>
      </c>
      <c r="G1020" s="78">
        <v>0.72672833333333342</v>
      </c>
      <c r="H1020" s="78" t="s">
        <v>1787</v>
      </c>
    </row>
    <row r="1021" spans="2:8" x14ac:dyDescent="0.35">
      <c r="B1021" s="78" t="s">
        <v>765</v>
      </c>
      <c r="C1021" s="77" t="s">
        <v>24</v>
      </c>
      <c r="D1021" s="77" t="s">
        <v>647</v>
      </c>
      <c r="E1021" s="77" t="s">
        <v>648</v>
      </c>
      <c r="F1021" s="78">
        <v>0.27010083333333335</v>
      </c>
      <c r="G1021" s="78">
        <v>0.27010083333333335</v>
      </c>
      <c r="H1021" s="78" t="s">
        <v>1777</v>
      </c>
    </row>
    <row r="1022" spans="2:8" x14ac:dyDescent="0.35">
      <c r="B1022" s="78" t="s">
        <v>1817</v>
      </c>
      <c r="C1022" s="77" t="s">
        <v>24</v>
      </c>
      <c r="D1022" s="77" t="s">
        <v>649</v>
      </c>
      <c r="E1022" s="77" t="s">
        <v>650</v>
      </c>
      <c r="F1022" s="78">
        <v>1.8022866666666668</v>
      </c>
      <c r="G1022" s="78">
        <v>1.8022866666666668</v>
      </c>
      <c r="H1022" s="78" t="s">
        <v>1791</v>
      </c>
    </row>
    <row r="1023" spans="2:8" x14ac:dyDescent="0.35">
      <c r="B1023" s="78" t="s">
        <v>1817</v>
      </c>
      <c r="C1023" s="77" t="s">
        <v>24</v>
      </c>
      <c r="D1023" s="77" t="s">
        <v>1688</v>
      </c>
      <c r="E1023" s="77" t="s">
        <v>1689</v>
      </c>
      <c r="F1023" s="78">
        <v>1.8022866666666668</v>
      </c>
      <c r="G1023" s="78">
        <v>1.8022866666666668</v>
      </c>
      <c r="H1023" s="78" t="s">
        <v>1791</v>
      </c>
    </row>
    <row r="1024" spans="2:8" x14ac:dyDescent="0.35">
      <c r="B1024" s="78" t="s">
        <v>1816</v>
      </c>
      <c r="C1024" s="77" t="s">
        <v>24</v>
      </c>
      <c r="D1024" s="77" t="s">
        <v>651</v>
      </c>
      <c r="E1024" s="77" t="s">
        <v>652</v>
      </c>
      <c r="F1024" s="78">
        <v>1.5013000000000001</v>
      </c>
      <c r="G1024" s="78">
        <v>1.5013000000000001</v>
      </c>
      <c r="H1024" s="78" t="s">
        <v>1790</v>
      </c>
    </row>
    <row r="1025" spans="2:8" x14ac:dyDescent="0.35">
      <c r="B1025" s="78" t="s">
        <v>767</v>
      </c>
      <c r="C1025" s="77" t="s">
        <v>24</v>
      </c>
      <c r="D1025" s="77" t="s">
        <v>1690</v>
      </c>
      <c r="E1025" s="77" t="s">
        <v>1691</v>
      </c>
      <c r="F1025" s="78">
        <v>0.37487083333333332</v>
      </c>
      <c r="G1025" s="78">
        <v>0.37487083333333332</v>
      </c>
      <c r="H1025" s="78" t="s">
        <v>1779</v>
      </c>
    </row>
    <row r="1026" spans="2:8" x14ac:dyDescent="0.35">
      <c r="B1026" s="78" t="s">
        <v>1804</v>
      </c>
      <c r="C1026" s="77" t="s">
        <v>24</v>
      </c>
      <c r="D1026" s="77" t="s">
        <v>1692</v>
      </c>
      <c r="E1026" s="77" t="s">
        <v>1693</v>
      </c>
      <c r="F1026" s="78">
        <v>0.56321416666666668</v>
      </c>
      <c r="G1026" s="78">
        <v>0.56321416666666668</v>
      </c>
      <c r="H1026" s="78" t="s">
        <v>1782</v>
      </c>
    </row>
    <row r="1027" spans="2:8" x14ac:dyDescent="0.35">
      <c r="B1027" s="78" t="s">
        <v>767</v>
      </c>
      <c r="C1027" s="77" t="s">
        <v>24</v>
      </c>
      <c r="D1027" s="77" t="s">
        <v>1694</v>
      </c>
      <c r="E1027" s="77" t="s">
        <v>1695</v>
      </c>
      <c r="F1027" s="78">
        <v>0.37487083333333332</v>
      </c>
      <c r="G1027" s="78">
        <v>0.37487083333333332</v>
      </c>
      <c r="H1027" s="78" t="s">
        <v>1779</v>
      </c>
    </row>
    <row r="1028" spans="2:8" x14ac:dyDescent="0.35">
      <c r="B1028" s="78" t="s">
        <v>1804</v>
      </c>
      <c r="C1028" s="77" t="s">
        <v>24</v>
      </c>
      <c r="D1028" s="77" t="s">
        <v>1696</v>
      </c>
      <c r="E1028" s="77" t="s">
        <v>1697</v>
      </c>
      <c r="F1028" s="78">
        <v>0.56321416666666668</v>
      </c>
      <c r="G1028" s="78">
        <v>0.56321416666666668</v>
      </c>
      <c r="H1028" s="78" t="s">
        <v>1782</v>
      </c>
    </row>
    <row r="1029" spans="2:8" x14ac:dyDescent="0.35">
      <c r="B1029" s="78" t="s">
        <v>1804</v>
      </c>
      <c r="C1029" s="77" t="s">
        <v>24</v>
      </c>
      <c r="D1029" s="77" t="s">
        <v>655</v>
      </c>
      <c r="E1029" s="77" t="s">
        <v>656</v>
      </c>
      <c r="F1029" s="78">
        <v>0.56321416666666668</v>
      </c>
      <c r="G1029" s="78">
        <v>0.56321416666666668</v>
      </c>
      <c r="H1029" s="78" t="s">
        <v>1782</v>
      </c>
    </row>
    <row r="1030" spans="2:8" x14ac:dyDescent="0.35">
      <c r="B1030" s="78" t="s">
        <v>1804</v>
      </c>
      <c r="C1030" s="77" t="s">
        <v>24</v>
      </c>
      <c r="D1030" s="77" t="s">
        <v>657</v>
      </c>
      <c r="E1030" s="77" t="s">
        <v>658</v>
      </c>
      <c r="F1030" s="78">
        <v>0.56321416666666668</v>
      </c>
      <c r="G1030" s="78">
        <v>0.56321416666666668</v>
      </c>
      <c r="H1030" s="78" t="s">
        <v>1782</v>
      </c>
    </row>
    <row r="1031" spans="2:8" x14ac:dyDescent="0.35">
      <c r="B1031" s="78" t="s">
        <v>1804</v>
      </c>
      <c r="C1031" s="77" t="s">
        <v>24</v>
      </c>
      <c r="D1031" s="77" t="s">
        <v>659</v>
      </c>
      <c r="E1031" s="77" t="s">
        <v>660</v>
      </c>
      <c r="F1031" s="78">
        <v>0.56321416666666668</v>
      </c>
      <c r="G1031" s="78">
        <v>0.56321416666666668</v>
      </c>
      <c r="H1031" s="78" t="s">
        <v>1782</v>
      </c>
    </row>
    <row r="1032" spans="2:8" x14ac:dyDescent="0.35">
      <c r="B1032" s="78" t="s">
        <v>1804</v>
      </c>
      <c r="C1032" s="77" t="s">
        <v>24</v>
      </c>
      <c r="D1032" s="77" t="s">
        <v>661</v>
      </c>
      <c r="E1032" s="77" t="s">
        <v>662</v>
      </c>
      <c r="F1032" s="78">
        <v>0.56321416666666668</v>
      </c>
      <c r="G1032" s="78">
        <v>0.56321416666666668</v>
      </c>
      <c r="H1032" s="78" t="s">
        <v>1782</v>
      </c>
    </row>
    <row r="1033" spans="2:8" x14ac:dyDescent="0.35">
      <c r="B1033" s="78" t="s">
        <v>1804</v>
      </c>
      <c r="C1033" s="77" t="s">
        <v>24</v>
      </c>
      <c r="D1033" s="77" t="s">
        <v>663</v>
      </c>
      <c r="E1033" s="77" t="s">
        <v>664</v>
      </c>
      <c r="F1033" s="78">
        <v>0.56321416666666668</v>
      </c>
      <c r="G1033" s="78">
        <v>0.56321416666666668</v>
      </c>
      <c r="H1033" s="78" t="s">
        <v>1782</v>
      </c>
    </row>
    <row r="1034" spans="2:8" x14ac:dyDescent="0.35">
      <c r="B1034" s="78" t="s">
        <v>1804</v>
      </c>
      <c r="C1034" s="77" t="s">
        <v>24</v>
      </c>
      <c r="D1034" s="77" t="s">
        <v>1698</v>
      </c>
      <c r="E1034" s="77" t="s">
        <v>1699</v>
      </c>
      <c r="F1034" s="78">
        <v>0.56321416666666668</v>
      </c>
      <c r="G1034" s="78">
        <v>0.56321416666666668</v>
      </c>
      <c r="H1034" s="78" t="s">
        <v>1782</v>
      </c>
    </row>
    <row r="1035" spans="2:8" x14ac:dyDescent="0.35">
      <c r="B1035" s="78" t="s">
        <v>1804</v>
      </c>
      <c r="C1035" s="77" t="s">
        <v>24</v>
      </c>
      <c r="D1035" s="77" t="s">
        <v>1700</v>
      </c>
      <c r="E1035" s="77" t="s">
        <v>1701</v>
      </c>
      <c r="F1035" s="78">
        <v>0.56321416666666668</v>
      </c>
      <c r="G1035" s="78">
        <v>0.56321416666666668</v>
      </c>
      <c r="H1035" s="78" t="s">
        <v>1782</v>
      </c>
    </row>
    <row r="1036" spans="2:8" x14ac:dyDescent="0.35">
      <c r="B1036" s="78" t="s">
        <v>1804</v>
      </c>
      <c r="C1036" s="77" t="s">
        <v>24</v>
      </c>
      <c r="D1036" s="77" t="s">
        <v>1702</v>
      </c>
      <c r="E1036" s="77" t="s">
        <v>1703</v>
      </c>
      <c r="F1036" s="78">
        <v>0.56321416666666668</v>
      </c>
      <c r="G1036" s="78">
        <v>0.56321416666666668</v>
      </c>
      <c r="H1036" s="78" t="s">
        <v>1782</v>
      </c>
    </row>
    <row r="1037" spans="2:8" x14ac:dyDescent="0.35">
      <c r="B1037" s="78" t="s">
        <v>1804</v>
      </c>
      <c r="C1037" s="77" t="s">
        <v>24</v>
      </c>
      <c r="D1037" s="77" t="s">
        <v>1704</v>
      </c>
      <c r="E1037" s="77" t="s">
        <v>1705</v>
      </c>
      <c r="F1037" s="78">
        <v>0.56321416666666668</v>
      </c>
      <c r="G1037" s="78">
        <v>0.56321416666666668</v>
      </c>
      <c r="H1037" s="78" t="s">
        <v>1782</v>
      </c>
    </row>
    <row r="1038" spans="2:8" x14ac:dyDescent="0.35">
      <c r="B1038" s="78" t="s">
        <v>1804</v>
      </c>
      <c r="C1038" s="77" t="s">
        <v>24</v>
      </c>
      <c r="D1038" s="77" t="s">
        <v>1706</v>
      </c>
      <c r="E1038" s="77" t="s">
        <v>1707</v>
      </c>
      <c r="F1038" s="78">
        <v>0.56321416666666668</v>
      </c>
      <c r="G1038" s="78">
        <v>0.56321416666666668</v>
      </c>
      <c r="H1038" s="78" t="s">
        <v>1782</v>
      </c>
    </row>
    <row r="1039" spans="2:8" x14ac:dyDescent="0.35">
      <c r="B1039" s="78" t="s">
        <v>1804</v>
      </c>
      <c r="C1039" s="77" t="s">
        <v>24</v>
      </c>
      <c r="D1039" s="77" t="s">
        <v>1708</v>
      </c>
      <c r="E1039" s="77" t="s">
        <v>1709</v>
      </c>
      <c r="F1039" s="78">
        <v>0.56321416666666668</v>
      </c>
      <c r="G1039" s="78">
        <v>0.56321416666666668</v>
      </c>
      <c r="H1039" s="78" t="s">
        <v>1782</v>
      </c>
    </row>
    <row r="1040" spans="2:8" x14ac:dyDescent="0.35">
      <c r="B1040" s="78" t="s">
        <v>765</v>
      </c>
      <c r="C1040" s="77" t="s">
        <v>24</v>
      </c>
      <c r="D1040" s="77" t="s">
        <v>1710</v>
      </c>
      <c r="E1040" s="77" t="s">
        <v>1710</v>
      </c>
      <c r="F1040" s="78">
        <v>0.27010083333333335</v>
      </c>
      <c r="G1040" s="78">
        <v>0.27010083333333335</v>
      </c>
      <c r="H1040" s="78" t="s">
        <v>1777</v>
      </c>
    </row>
    <row r="1041" spans="2:8" x14ac:dyDescent="0.35">
      <c r="B1041" s="78" t="s">
        <v>765</v>
      </c>
      <c r="C1041" s="77" t="s">
        <v>24</v>
      </c>
      <c r="D1041" s="77" t="s">
        <v>1711</v>
      </c>
      <c r="E1041" s="77" t="s">
        <v>1711</v>
      </c>
      <c r="F1041" s="78">
        <v>0.27010083333333335</v>
      </c>
      <c r="G1041" s="78">
        <v>0.27010083333333335</v>
      </c>
      <c r="H1041" s="78" t="s">
        <v>1777</v>
      </c>
    </row>
    <row r="1042" spans="2:8" x14ac:dyDescent="0.35">
      <c r="B1042" s="78" t="s">
        <v>1808</v>
      </c>
      <c r="C1042" s="77" t="s">
        <v>24</v>
      </c>
      <c r="D1042" s="77" t="s">
        <v>1712</v>
      </c>
      <c r="E1042" s="77" t="s">
        <v>1713</v>
      </c>
      <c r="F1042" s="78">
        <v>0.90114333333333341</v>
      </c>
      <c r="G1042" s="78">
        <v>0.90114333333333341</v>
      </c>
      <c r="H1042" s="78" t="s">
        <v>1788</v>
      </c>
    </row>
    <row r="1043" spans="2:8" x14ac:dyDescent="0.35">
      <c r="B1043" s="78" t="s">
        <v>1808</v>
      </c>
      <c r="C1043" s="77" t="s">
        <v>24</v>
      </c>
      <c r="D1043" s="77" t="s">
        <v>1714</v>
      </c>
      <c r="E1043" s="77" t="s">
        <v>1715</v>
      </c>
      <c r="F1043" s="78">
        <v>0.90114333333333341</v>
      </c>
      <c r="G1043" s="78">
        <v>0.90114333333333341</v>
      </c>
      <c r="H1043" s="78" t="s">
        <v>1788</v>
      </c>
    </row>
    <row r="1044" spans="2:8" x14ac:dyDescent="0.35">
      <c r="B1044" s="78" t="s">
        <v>1808</v>
      </c>
      <c r="C1044" s="77" t="s">
        <v>24</v>
      </c>
      <c r="D1044" s="77" t="s">
        <v>1716</v>
      </c>
      <c r="E1044" s="77" t="s">
        <v>1717</v>
      </c>
      <c r="F1044" s="78">
        <v>0.90114333333333341</v>
      </c>
      <c r="G1044" s="78">
        <v>0.90114333333333341</v>
      </c>
      <c r="H1044" s="78" t="s">
        <v>1788</v>
      </c>
    </row>
    <row r="1045" spans="2:8" x14ac:dyDescent="0.35">
      <c r="B1045" s="78" t="s">
        <v>1808</v>
      </c>
      <c r="C1045" s="77" t="s">
        <v>24</v>
      </c>
      <c r="D1045" s="77" t="s">
        <v>1718</v>
      </c>
      <c r="E1045" s="77" t="s">
        <v>1719</v>
      </c>
      <c r="F1045" s="78">
        <v>0.90114333333333341</v>
      </c>
      <c r="G1045" s="78">
        <v>0.90114333333333341</v>
      </c>
      <c r="H1045" s="78" t="s">
        <v>1788</v>
      </c>
    </row>
    <row r="1046" spans="2:8" x14ac:dyDescent="0.35">
      <c r="B1046" s="78" t="s">
        <v>1808</v>
      </c>
      <c r="C1046" s="77" t="s">
        <v>24</v>
      </c>
      <c r="D1046" s="77" t="s">
        <v>1720</v>
      </c>
      <c r="E1046" s="77" t="s">
        <v>1721</v>
      </c>
      <c r="F1046" s="78">
        <v>0.90114333333333341</v>
      </c>
      <c r="G1046" s="78">
        <v>0.90114333333333341</v>
      </c>
      <c r="H1046" s="78" t="s">
        <v>1788</v>
      </c>
    </row>
    <row r="1047" spans="2:8" x14ac:dyDescent="0.35">
      <c r="B1047" s="78" t="s">
        <v>1808</v>
      </c>
      <c r="C1047" s="77" t="s">
        <v>24</v>
      </c>
      <c r="D1047" s="77" t="s">
        <v>1722</v>
      </c>
      <c r="E1047" s="77" t="s">
        <v>1723</v>
      </c>
      <c r="F1047" s="78">
        <v>0.90114333333333341</v>
      </c>
      <c r="G1047" s="78">
        <v>0.90114333333333341</v>
      </c>
      <c r="H1047" s="78" t="s">
        <v>1788</v>
      </c>
    </row>
    <row r="1048" spans="2:8" x14ac:dyDescent="0.35">
      <c r="B1048" s="78" t="s">
        <v>1808</v>
      </c>
      <c r="C1048" s="77" t="s">
        <v>24</v>
      </c>
      <c r="D1048" s="77" t="s">
        <v>1724</v>
      </c>
      <c r="E1048" s="77" t="s">
        <v>1725</v>
      </c>
      <c r="F1048" s="78">
        <v>0.90114333333333341</v>
      </c>
      <c r="G1048" s="78">
        <v>0.90114333333333341</v>
      </c>
      <c r="H1048" s="78" t="s">
        <v>1788</v>
      </c>
    </row>
    <row r="1049" spans="2:8" x14ac:dyDescent="0.35">
      <c r="B1049" s="78" t="s">
        <v>1808</v>
      </c>
      <c r="C1049" s="77" t="s">
        <v>24</v>
      </c>
      <c r="D1049" s="77" t="s">
        <v>1726</v>
      </c>
      <c r="E1049" s="77" t="s">
        <v>1727</v>
      </c>
      <c r="F1049" s="78">
        <v>0.90114333333333341</v>
      </c>
      <c r="G1049" s="78">
        <v>0.90114333333333341</v>
      </c>
      <c r="H1049" s="78" t="s">
        <v>1788</v>
      </c>
    </row>
    <row r="1050" spans="2:8" x14ac:dyDescent="0.35">
      <c r="B1050" s="78" t="s">
        <v>1808</v>
      </c>
      <c r="C1050" s="77" t="s">
        <v>24</v>
      </c>
      <c r="D1050" s="77" t="s">
        <v>1728</v>
      </c>
      <c r="E1050" s="77" t="s">
        <v>1729</v>
      </c>
      <c r="F1050" s="78">
        <v>0.90114333333333341</v>
      </c>
      <c r="G1050" s="78">
        <v>0.90114333333333341</v>
      </c>
      <c r="H1050" s="78" t="s">
        <v>1788</v>
      </c>
    </row>
    <row r="1051" spans="2:8" x14ac:dyDescent="0.35">
      <c r="B1051" s="78" t="s">
        <v>1808</v>
      </c>
      <c r="C1051" s="77" t="s">
        <v>24</v>
      </c>
      <c r="D1051" s="77" t="s">
        <v>1730</v>
      </c>
      <c r="E1051" s="77" t="s">
        <v>1731</v>
      </c>
      <c r="F1051" s="78">
        <v>0.90114333333333341</v>
      </c>
      <c r="G1051" s="78">
        <v>0.90114333333333341</v>
      </c>
      <c r="H1051" s="78" t="s">
        <v>1788</v>
      </c>
    </row>
    <row r="1052" spans="2:8" x14ac:dyDescent="0.35">
      <c r="B1052" s="78" t="s">
        <v>1808</v>
      </c>
      <c r="C1052" s="77" t="s">
        <v>24</v>
      </c>
      <c r="D1052" s="77" t="s">
        <v>1732</v>
      </c>
      <c r="E1052" s="77" t="s">
        <v>1733</v>
      </c>
      <c r="F1052" s="78">
        <v>0.90114333333333341</v>
      </c>
      <c r="G1052" s="78">
        <v>0.90114333333333341</v>
      </c>
      <c r="H1052" s="78" t="s">
        <v>1788</v>
      </c>
    </row>
    <row r="1053" spans="2:8" x14ac:dyDescent="0.35">
      <c r="B1053" s="78" t="s">
        <v>1808</v>
      </c>
      <c r="C1053" s="77" t="s">
        <v>24</v>
      </c>
      <c r="D1053" s="77" t="s">
        <v>1734</v>
      </c>
      <c r="E1053" s="77" t="s">
        <v>1735</v>
      </c>
      <c r="F1053" s="78">
        <v>0.90114333333333341</v>
      </c>
      <c r="G1053" s="78">
        <v>0.90114333333333341</v>
      </c>
      <c r="H1053" s="78" t="s">
        <v>1788</v>
      </c>
    </row>
    <row r="1054" spans="2:8" x14ac:dyDescent="0.35">
      <c r="B1054" s="78" t="s">
        <v>1808</v>
      </c>
      <c r="C1054" s="77" t="s">
        <v>24</v>
      </c>
      <c r="D1054" s="77" t="s">
        <v>1736</v>
      </c>
      <c r="E1054" s="77" t="s">
        <v>1737</v>
      </c>
      <c r="F1054" s="78">
        <v>0.90114333333333341</v>
      </c>
      <c r="G1054" s="78">
        <v>0.90114333333333341</v>
      </c>
      <c r="H1054" s="78" t="s">
        <v>1788</v>
      </c>
    </row>
    <row r="1055" spans="2:8" x14ac:dyDescent="0.35">
      <c r="B1055" s="78" t="s">
        <v>1808</v>
      </c>
      <c r="C1055" s="77" t="s">
        <v>24</v>
      </c>
      <c r="D1055" s="77" t="s">
        <v>1738</v>
      </c>
      <c r="E1055" s="77" t="s">
        <v>1739</v>
      </c>
      <c r="F1055" s="78">
        <v>0.90114333333333341</v>
      </c>
      <c r="G1055" s="78">
        <v>0.90114333333333341</v>
      </c>
      <c r="H1055" s="78" t="s">
        <v>1788</v>
      </c>
    </row>
    <row r="1056" spans="2:8" x14ac:dyDescent="0.35">
      <c r="B1056" s="78" t="s">
        <v>1808</v>
      </c>
      <c r="C1056" s="77" t="s">
        <v>24</v>
      </c>
      <c r="D1056" s="77" t="s">
        <v>1740</v>
      </c>
      <c r="E1056" s="77" t="s">
        <v>1741</v>
      </c>
      <c r="F1056" s="78">
        <v>0.90114333333333341</v>
      </c>
      <c r="G1056" s="78">
        <v>0.90114333333333341</v>
      </c>
      <c r="H1056" s="78" t="s">
        <v>1788</v>
      </c>
    </row>
    <row r="1057" spans="2:8" x14ac:dyDescent="0.35">
      <c r="B1057" s="78" t="s">
        <v>1816</v>
      </c>
      <c r="C1057" s="77" t="s">
        <v>24</v>
      </c>
      <c r="D1057" s="77" t="s">
        <v>735</v>
      </c>
      <c r="E1057" s="77" t="s">
        <v>1742</v>
      </c>
      <c r="F1057" s="78">
        <v>1.5013000000000001</v>
      </c>
      <c r="G1057" s="78">
        <v>1.5013000000000001</v>
      </c>
      <c r="H1057" s="78" t="s">
        <v>1790</v>
      </c>
    </row>
    <row r="1058" spans="2:8" x14ac:dyDescent="0.35">
      <c r="B1058" s="78" t="s">
        <v>1816</v>
      </c>
      <c r="C1058" s="77" t="s">
        <v>24</v>
      </c>
      <c r="D1058" s="77" t="s">
        <v>1743</v>
      </c>
      <c r="E1058" s="77" t="s">
        <v>1744</v>
      </c>
      <c r="F1058" s="78">
        <v>1.5013000000000001</v>
      </c>
      <c r="G1058" s="78">
        <v>1.5013000000000001</v>
      </c>
      <c r="H1058" s="78" t="s">
        <v>1790</v>
      </c>
    </row>
    <row r="1059" spans="2:8" x14ac:dyDescent="0.35">
      <c r="B1059" s="78" t="s">
        <v>1816</v>
      </c>
      <c r="C1059" s="77" t="s">
        <v>24</v>
      </c>
      <c r="D1059" s="77" t="s">
        <v>1745</v>
      </c>
      <c r="E1059" s="77" t="s">
        <v>1746</v>
      </c>
      <c r="F1059" s="78">
        <v>1.5013000000000001</v>
      </c>
      <c r="G1059" s="78">
        <v>1.5013000000000001</v>
      </c>
      <c r="H1059" s="78" t="s">
        <v>1790</v>
      </c>
    </row>
    <row r="1060" spans="2:8" x14ac:dyDescent="0.35">
      <c r="B1060" s="78" t="s">
        <v>1816</v>
      </c>
      <c r="C1060" s="77" t="s">
        <v>24</v>
      </c>
      <c r="D1060" s="77" t="s">
        <v>1747</v>
      </c>
      <c r="E1060" s="77" t="s">
        <v>1748</v>
      </c>
      <c r="F1060" s="78">
        <v>1.5013000000000001</v>
      </c>
      <c r="G1060" s="78">
        <v>1.5013000000000001</v>
      </c>
      <c r="H1060" s="78" t="s">
        <v>1790</v>
      </c>
    </row>
    <row r="1061" spans="2:8" x14ac:dyDescent="0.35">
      <c r="B1061" s="78" t="s">
        <v>1816</v>
      </c>
      <c r="C1061" s="77" t="s">
        <v>24</v>
      </c>
      <c r="D1061" s="77" t="s">
        <v>1749</v>
      </c>
      <c r="E1061" s="77" t="s">
        <v>1750</v>
      </c>
      <c r="F1061" s="78">
        <v>1.5013000000000001</v>
      </c>
      <c r="G1061" s="78">
        <v>1.5013000000000001</v>
      </c>
      <c r="H1061" s="78" t="s">
        <v>1790</v>
      </c>
    </row>
    <row r="1062" spans="2:8" x14ac:dyDescent="0.35">
      <c r="B1062" s="78" t="s">
        <v>1816</v>
      </c>
      <c r="C1062" s="77" t="s">
        <v>24</v>
      </c>
      <c r="D1062" s="77" t="s">
        <v>1751</v>
      </c>
      <c r="E1062" s="77" t="s">
        <v>736</v>
      </c>
      <c r="F1062" s="78">
        <v>1.5013000000000001</v>
      </c>
      <c r="G1062" s="78">
        <v>1.5013000000000001</v>
      </c>
      <c r="H1062" s="78" t="s">
        <v>1790</v>
      </c>
    </row>
    <row r="1063" spans="2:8" x14ac:dyDescent="0.35">
      <c r="B1063" s="78" t="s">
        <v>1816</v>
      </c>
      <c r="C1063" s="77" t="s">
        <v>24</v>
      </c>
      <c r="D1063" s="77" t="s">
        <v>1752</v>
      </c>
      <c r="E1063" s="77" t="s">
        <v>1753</v>
      </c>
      <c r="F1063" s="78">
        <v>1.5013000000000001</v>
      </c>
      <c r="G1063" s="78">
        <v>1.5013000000000001</v>
      </c>
      <c r="H1063" s="78" t="s">
        <v>1790</v>
      </c>
    </row>
    <row r="1064" spans="2:8" x14ac:dyDescent="0.35">
      <c r="B1064" s="78" t="s">
        <v>1816</v>
      </c>
      <c r="C1064" s="77" t="s">
        <v>24</v>
      </c>
      <c r="D1064" s="77" t="s">
        <v>737</v>
      </c>
      <c r="E1064" s="77" t="s">
        <v>738</v>
      </c>
      <c r="F1064" s="78">
        <v>1.5013000000000001</v>
      </c>
      <c r="G1064" s="78">
        <v>1.5013000000000001</v>
      </c>
      <c r="H1064" s="78" t="s">
        <v>1790</v>
      </c>
    </row>
    <row r="1065" spans="2:8" x14ac:dyDescent="0.35">
      <c r="B1065" s="78" t="s">
        <v>1816</v>
      </c>
      <c r="C1065" s="77" t="s">
        <v>24</v>
      </c>
      <c r="D1065" s="77" t="s">
        <v>1754</v>
      </c>
      <c r="E1065" s="77" t="s">
        <v>1755</v>
      </c>
      <c r="F1065" s="78">
        <v>1.5013000000000001</v>
      </c>
      <c r="G1065" s="78">
        <v>1.5013000000000001</v>
      </c>
      <c r="H1065" s="78" t="s">
        <v>1790</v>
      </c>
    </row>
    <row r="1066" spans="2:8" x14ac:dyDescent="0.35">
      <c r="B1066" s="78" t="s">
        <v>1816</v>
      </c>
      <c r="C1066" s="77" t="s">
        <v>24</v>
      </c>
      <c r="D1066" s="77" t="s">
        <v>1756</v>
      </c>
      <c r="E1066" s="77" t="s">
        <v>1757</v>
      </c>
      <c r="F1066" s="78">
        <v>1.5013000000000001</v>
      </c>
      <c r="G1066" s="78">
        <v>1.5013000000000001</v>
      </c>
      <c r="H1066" s="78" t="s">
        <v>1790</v>
      </c>
    </row>
    <row r="1067" spans="2:8" x14ac:dyDescent="0.35">
      <c r="B1067" s="78" t="s">
        <v>1816</v>
      </c>
      <c r="C1067" s="77" t="s">
        <v>24</v>
      </c>
      <c r="D1067" s="77" t="s">
        <v>1758</v>
      </c>
      <c r="E1067" s="77" t="s">
        <v>1759</v>
      </c>
      <c r="F1067" s="78">
        <v>1.5013000000000001</v>
      </c>
      <c r="G1067" s="78">
        <v>1.5013000000000001</v>
      </c>
      <c r="H1067" s="78" t="s">
        <v>1790</v>
      </c>
    </row>
    <row r="1068" spans="2:8" x14ac:dyDescent="0.35">
      <c r="B1068" s="78" t="s">
        <v>1816</v>
      </c>
      <c r="C1068" s="77" t="s">
        <v>24</v>
      </c>
      <c r="D1068" s="77" t="s">
        <v>1760</v>
      </c>
      <c r="E1068" s="77" t="s">
        <v>1761</v>
      </c>
      <c r="F1068" s="78">
        <v>1.5013000000000001</v>
      </c>
      <c r="G1068" s="78">
        <v>1.5013000000000001</v>
      </c>
      <c r="H1068" s="78" t="s">
        <v>1790</v>
      </c>
    </row>
    <row r="1069" spans="2:8" x14ac:dyDescent="0.35">
      <c r="B1069" s="78" t="s">
        <v>1816</v>
      </c>
      <c r="C1069" s="77" t="s">
        <v>24</v>
      </c>
      <c r="D1069" s="77" t="s">
        <v>1762</v>
      </c>
      <c r="E1069" s="77" t="s">
        <v>1763</v>
      </c>
      <c r="F1069" s="78">
        <v>1.5013000000000001</v>
      </c>
      <c r="G1069" s="78">
        <v>1.5013000000000001</v>
      </c>
      <c r="H1069" s="78" t="s">
        <v>1790</v>
      </c>
    </row>
    <row r="1070" spans="2:8" x14ac:dyDescent="0.35">
      <c r="B1070" s="78" t="s">
        <v>1816</v>
      </c>
      <c r="C1070" s="77" t="s">
        <v>24</v>
      </c>
      <c r="D1070" s="77" t="s">
        <v>1764</v>
      </c>
      <c r="E1070" s="77" t="s">
        <v>1765</v>
      </c>
      <c r="F1070" s="78">
        <v>1.5013000000000001</v>
      </c>
      <c r="G1070" s="78">
        <v>1.5013000000000001</v>
      </c>
      <c r="H1070" s="78" t="s">
        <v>1790</v>
      </c>
    </row>
    <row r="1071" spans="2:8" x14ac:dyDescent="0.35">
      <c r="B1071" s="78" t="s">
        <v>1807</v>
      </c>
      <c r="C1071" s="77" t="s">
        <v>24</v>
      </c>
      <c r="D1071" s="77" t="s">
        <v>1766</v>
      </c>
      <c r="E1071" s="77" t="s">
        <v>1766</v>
      </c>
      <c r="F1071" s="78">
        <v>0.72672833333333342</v>
      </c>
      <c r="G1071" s="78">
        <v>0.72672833333333342</v>
      </c>
      <c r="H1071" s="78" t="s">
        <v>1787</v>
      </c>
    </row>
    <row r="1072" spans="2:8" x14ac:dyDescent="0.35">
      <c r="B1072" s="78" t="s">
        <v>1816</v>
      </c>
      <c r="C1072" s="77" t="s">
        <v>24</v>
      </c>
      <c r="D1072" s="77" t="s">
        <v>1767</v>
      </c>
      <c r="E1072" s="77" t="s">
        <v>1768</v>
      </c>
      <c r="F1072" s="78">
        <v>1.5013000000000001</v>
      </c>
      <c r="G1072" s="78">
        <v>1.5013000000000001</v>
      </c>
      <c r="H1072" s="78" t="s">
        <v>1790</v>
      </c>
    </row>
    <row r="1073" spans="2:8" x14ac:dyDescent="0.35">
      <c r="B1073" s="78" t="s">
        <v>1816</v>
      </c>
      <c r="C1073" s="77" t="s">
        <v>24</v>
      </c>
      <c r="D1073" s="77" t="s">
        <v>1769</v>
      </c>
      <c r="E1073" s="77" t="s">
        <v>1770</v>
      </c>
      <c r="F1073" s="78">
        <v>1.5013000000000001</v>
      </c>
      <c r="G1073" s="78">
        <v>1.5013000000000001</v>
      </c>
      <c r="H1073" s="78" t="s">
        <v>1790</v>
      </c>
    </row>
    <row r="1074" spans="2:8" x14ac:dyDescent="0.35">
      <c r="B1074" s="78" t="s">
        <v>1816</v>
      </c>
      <c r="C1074" s="77" t="s">
        <v>24</v>
      </c>
      <c r="D1074" s="77" t="s">
        <v>1771</v>
      </c>
      <c r="E1074" s="77" t="s">
        <v>1772</v>
      </c>
      <c r="F1074" s="78">
        <v>1.5013000000000001</v>
      </c>
      <c r="G1074" s="78">
        <v>1.5013000000000001</v>
      </c>
      <c r="H1074" s="78" t="s">
        <v>1790</v>
      </c>
    </row>
    <row r="1075" spans="2:8" x14ac:dyDescent="0.35">
      <c r="B1075" s="78" t="s">
        <v>770</v>
      </c>
      <c r="C1075" s="77" t="s">
        <v>24</v>
      </c>
      <c r="D1075" s="77" t="s">
        <v>1773</v>
      </c>
      <c r="E1075" s="77" t="s">
        <v>1773</v>
      </c>
      <c r="F1075" s="78">
        <v>0.22528583333333335</v>
      </c>
      <c r="G1075" s="78">
        <v>0.22528583333333335</v>
      </c>
      <c r="H1075" s="78" t="s">
        <v>1794</v>
      </c>
    </row>
    <row r="1076" spans="2:8" x14ac:dyDescent="0.35">
      <c r="B1076" s="78" t="s">
        <v>1808</v>
      </c>
      <c r="C1076" s="77" t="s">
        <v>24</v>
      </c>
      <c r="D1076" s="77" t="s">
        <v>1774</v>
      </c>
      <c r="E1076" s="77" t="s">
        <v>1774</v>
      </c>
      <c r="F1076" s="78">
        <v>0.90114333333333341</v>
      </c>
      <c r="G1076" s="78">
        <v>0.90114333333333341</v>
      </c>
      <c r="H1076" s="78" t="s">
        <v>1788</v>
      </c>
    </row>
    <row r="1077" spans="2:8" x14ac:dyDescent="0.35">
      <c r="B1077" s="78" t="s">
        <v>1808</v>
      </c>
      <c r="C1077" s="77" t="s">
        <v>24</v>
      </c>
      <c r="D1077" s="77" t="s">
        <v>751</v>
      </c>
      <c r="E1077" s="77" t="s">
        <v>751</v>
      </c>
      <c r="F1077" s="78">
        <v>0.90114333333333341</v>
      </c>
      <c r="G1077" s="78">
        <v>0.90114333333333341</v>
      </c>
      <c r="H1077" s="78" t="s">
        <v>1788</v>
      </c>
    </row>
    <row r="1078" spans="2:8" x14ac:dyDescent="0.35">
      <c r="B1078" s="78" t="s">
        <v>1814</v>
      </c>
      <c r="C1078" s="77" t="s">
        <v>24</v>
      </c>
      <c r="D1078" s="77" t="s">
        <v>1775</v>
      </c>
      <c r="E1078" s="77" t="s">
        <v>1775</v>
      </c>
      <c r="F1078" s="78">
        <v>1.1264291666666668</v>
      </c>
      <c r="G1078" s="78">
        <v>1.1264291666666668</v>
      </c>
      <c r="H1078" s="78" t="s">
        <v>1785</v>
      </c>
    </row>
    <row r="1079" spans="2:8" x14ac:dyDescent="0.35">
      <c r="B1079" s="78" t="s">
        <v>1814</v>
      </c>
      <c r="C1079" s="77" t="s">
        <v>24</v>
      </c>
      <c r="D1079" s="77" t="s">
        <v>1776</v>
      </c>
      <c r="E1079" s="77" t="s">
        <v>1776</v>
      </c>
      <c r="F1079" s="78">
        <v>1.1264291666666668</v>
      </c>
      <c r="G1079" s="78">
        <v>1.1264291666666668</v>
      </c>
      <c r="H1079" s="78" t="s">
        <v>1785</v>
      </c>
    </row>
    <row r="1080" spans="2:8" s="92" customFormat="1" ht="1.5" customHeight="1" thickBot="1" x14ac:dyDescent="0.4"/>
    <row r="1081" spans="2:8" ht="1.5" customHeight="1" x14ac:dyDescent="0.35"/>
    <row r="1083" spans="2:8" ht="21" x14ac:dyDescent="0.35">
      <c r="B1083" s="114" t="s">
        <v>2979</v>
      </c>
      <c r="C1083" s="114"/>
      <c r="D1083" s="114"/>
      <c r="E1083" s="114"/>
      <c r="F1083" s="114"/>
      <c r="G1083" s="114"/>
      <c r="H1083" s="114"/>
    </row>
    <row r="1084" spans="2:8" ht="15.5" x14ac:dyDescent="0.35">
      <c r="B1084" s="81" t="s">
        <v>768</v>
      </c>
      <c r="C1084" s="81" t="s">
        <v>75</v>
      </c>
      <c r="D1084" s="81" t="s">
        <v>71</v>
      </c>
      <c r="E1084" s="81" t="s">
        <v>72</v>
      </c>
      <c r="F1084" s="81" t="s">
        <v>73</v>
      </c>
      <c r="G1084" s="81" t="s">
        <v>74</v>
      </c>
      <c r="H1084" s="81" t="s">
        <v>769</v>
      </c>
    </row>
    <row r="1085" spans="2:8" x14ac:dyDescent="0.35">
      <c r="B1085" s="78" t="s">
        <v>763</v>
      </c>
      <c r="C1085" s="77" t="s">
        <v>26</v>
      </c>
      <c r="D1085" s="77" t="s">
        <v>163</v>
      </c>
      <c r="E1085" s="77" t="s">
        <v>164</v>
      </c>
      <c r="F1085" s="93">
        <v>8.3333333333333343E-2</v>
      </c>
      <c r="G1085" s="93">
        <v>8.3333333333333343E-2</v>
      </c>
      <c r="H1085" s="78" t="s">
        <v>2125</v>
      </c>
    </row>
    <row r="1086" spans="2:8" x14ac:dyDescent="0.35">
      <c r="B1086" s="78" t="s">
        <v>763</v>
      </c>
      <c r="C1086" s="77" t="s">
        <v>26</v>
      </c>
      <c r="D1086" s="77" t="s">
        <v>165</v>
      </c>
      <c r="E1086" s="77" t="s">
        <v>166</v>
      </c>
      <c r="F1086" s="93">
        <v>8.3333333333333343E-2</v>
      </c>
      <c r="G1086" s="93">
        <v>8.3333333333333343E-2</v>
      </c>
      <c r="H1086" s="78" t="s">
        <v>2125</v>
      </c>
    </row>
    <row r="1087" spans="2:8" x14ac:dyDescent="0.35">
      <c r="B1087" s="78" t="s">
        <v>763</v>
      </c>
      <c r="C1087" s="77" t="s">
        <v>26</v>
      </c>
      <c r="D1087" s="77" t="s">
        <v>1819</v>
      </c>
      <c r="E1087" s="77" t="s">
        <v>1820</v>
      </c>
      <c r="F1087" s="93">
        <v>8.3333333333333343E-2</v>
      </c>
      <c r="G1087" s="93">
        <v>8.3333333333333343E-2</v>
      </c>
      <c r="H1087" s="78" t="s">
        <v>2125</v>
      </c>
    </row>
    <row r="1088" spans="2:8" x14ac:dyDescent="0.35">
      <c r="B1088" s="78" t="s">
        <v>763</v>
      </c>
      <c r="C1088" s="77" t="s">
        <v>26</v>
      </c>
      <c r="D1088" s="77" t="s">
        <v>1821</v>
      </c>
      <c r="E1088" s="77" t="s">
        <v>1822</v>
      </c>
      <c r="F1088" s="93">
        <v>8.3333333333333343E-2</v>
      </c>
      <c r="G1088" s="93">
        <v>8.3333333333333343E-2</v>
      </c>
      <c r="H1088" s="78" t="s">
        <v>2125</v>
      </c>
    </row>
    <row r="1089" spans="2:8" x14ac:dyDescent="0.35">
      <c r="B1089" s="78" t="s">
        <v>763</v>
      </c>
      <c r="C1089" s="77" t="s">
        <v>26</v>
      </c>
      <c r="D1089" s="77" t="s">
        <v>1823</v>
      </c>
      <c r="E1089" s="77" t="s">
        <v>1824</v>
      </c>
      <c r="F1089" s="93">
        <v>8.3333333333333343E-2</v>
      </c>
      <c r="G1089" s="93">
        <v>8.3333333333333343E-2</v>
      </c>
      <c r="H1089" s="78" t="s">
        <v>2125</v>
      </c>
    </row>
    <row r="1090" spans="2:8" x14ac:dyDescent="0.35">
      <c r="B1090" s="78" t="s">
        <v>763</v>
      </c>
      <c r="C1090" s="77" t="s">
        <v>26</v>
      </c>
      <c r="D1090" s="77" t="s">
        <v>1825</v>
      </c>
      <c r="E1090" s="77" t="s">
        <v>1826</v>
      </c>
      <c r="F1090" s="93">
        <v>8.3333333333333343E-2</v>
      </c>
      <c r="G1090" s="93">
        <v>8.3333333333333343E-2</v>
      </c>
      <c r="H1090" s="78" t="s">
        <v>2125</v>
      </c>
    </row>
    <row r="1091" spans="2:8" x14ac:dyDescent="0.35">
      <c r="B1091" s="78" t="s">
        <v>763</v>
      </c>
      <c r="C1091" s="77" t="s">
        <v>26</v>
      </c>
      <c r="D1091" s="77" t="s">
        <v>169</v>
      </c>
      <c r="E1091" s="77" t="s">
        <v>170</v>
      </c>
      <c r="F1091" s="93">
        <v>8.3333333333333343E-2</v>
      </c>
      <c r="G1091" s="93">
        <v>8.3333333333333343E-2</v>
      </c>
      <c r="H1091" s="78" t="s">
        <v>2125</v>
      </c>
    </row>
    <row r="1092" spans="2:8" x14ac:dyDescent="0.35">
      <c r="B1092" s="78" t="s">
        <v>764</v>
      </c>
      <c r="C1092" s="77" t="s">
        <v>26</v>
      </c>
      <c r="D1092" s="77" t="s">
        <v>1827</v>
      </c>
      <c r="E1092" s="77" t="s">
        <v>1828</v>
      </c>
      <c r="F1092" s="93">
        <v>0.16666666666666669</v>
      </c>
      <c r="G1092" s="93">
        <v>0.16666666666666669</v>
      </c>
      <c r="H1092" s="78" t="s">
        <v>2126</v>
      </c>
    </row>
    <row r="1093" spans="2:8" x14ac:dyDescent="0.35">
      <c r="B1093" s="78" t="s">
        <v>764</v>
      </c>
      <c r="C1093" s="77" t="s">
        <v>26</v>
      </c>
      <c r="D1093" s="77" t="s">
        <v>1829</v>
      </c>
      <c r="E1093" s="77" t="s">
        <v>1830</v>
      </c>
      <c r="F1093" s="93">
        <v>0.16666666666666669</v>
      </c>
      <c r="G1093" s="93">
        <v>0.16666666666666669</v>
      </c>
      <c r="H1093" s="78" t="s">
        <v>2126</v>
      </c>
    </row>
    <row r="1094" spans="2:8" x14ac:dyDescent="0.35">
      <c r="B1094" s="78" t="s">
        <v>764</v>
      </c>
      <c r="C1094" s="77" t="s">
        <v>26</v>
      </c>
      <c r="D1094" s="77" t="s">
        <v>1831</v>
      </c>
      <c r="E1094" s="77" t="s">
        <v>1832</v>
      </c>
      <c r="F1094" s="93">
        <v>0.16666666666666669</v>
      </c>
      <c r="G1094" s="93">
        <v>0.16666666666666669</v>
      </c>
      <c r="H1094" s="78" t="s">
        <v>2126</v>
      </c>
    </row>
    <row r="1095" spans="2:8" x14ac:dyDescent="0.35">
      <c r="B1095" s="78" t="s">
        <v>764</v>
      </c>
      <c r="C1095" s="77" t="s">
        <v>26</v>
      </c>
      <c r="D1095" s="77" t="s">
        <v>1833</v>
      </c>
      <c r="E1095" s="77" t="s">
        <v>1834</v>
      </c>
      <c r="F1095" s="93">
        <v>0.16666666666666669</v>
      </c>
      <c r="G1095" s="93">
        <v>0.16666666666666669</v>
      </c>
      <c r="H1095" s="78" t="s">
        <v>2126</v>
      </c>
    </row>
    <row r="1096" spans="2:8" x14ac:dyDescent="0.35">
      <c r="B1096" s="78" t="s">
        <v>764</v>
      </c>
      <c r="C1096" s="77" t="s">
        <v>26</v>
      </c>
      <c r="D1096" s="77" t="s">
        <v>802</v>
      </c>
      <c r="E1096" s="77" t="s">
        <v>1835</v>
      </c>
      <c r="F1096" s="93">
        <v>0.16666666666666669</v>
      </c>
      <c r="G1096" s="93">
        <v>0.16666666666666669</v>
      </c>
      <c r="H1096" s="78" t="s">
        <v>2126</v>
      </c>
    </row>
    <row r="1097" spans="2:8" x14ac:dyDescent="0.35">
      <c r="B1097" s="78" t="s">
        <v>764</v>
      </c>
      <c r="C1097" s="77" t="s">
        <v>26</v>
      </c>
      <c r="D1097" s="77" t="s">
        <v>1836</v>
      </c>
      <c r="E1097" s="77" t="s">
        <v>1837</v>
      </c>
      <c r="F1097" s="93">
        <v>0.16666666666666669</v>
      </c>
      <c r="G1097" s="93">
        <v>0.16666666666666669</v>
      </c>
      <c r="H1097" s="78" t="s">
        <v>2126</v>
      </c>
    </row>
    <row r="1098" spans="2:8" x14ac:dyDescent="0.35">
      <c r="B1098" s="78" t="s">
        <v>764</v>
      </c>
      <c r="C1098" s="77" t="s">
        <v>26</v>
      </c>
      <c r="D1098" s="77" t="s">
        <v>1838</v>
      </c>
      <c r="E1098" s="77" t="s">
        <v>1839</v>
      </c>
      <c r="F1098" s="93">
        <v>0.16666666666666669</v>
      </c>
      <c r="G1098" s="93">
        <v>0.16666666666666669</v>
      </c>
      <c r="H1098" s="78" t="s">
        <v>2126</v>
      </c>
    </row>
    <row r="1099" spans="2:8" x14ac:dyDescent="0.35">
      <c r="B1099" s="78" t="s">
        <v>770</v>
      </c>
      <c r="C1099" s="77" t="s">
        <v>26</v>
      </c>
      <c r="D1099" s="77" t="s">
        <v>1840</v>
      </c>
      <c r="E1099" s="77" t="s">
        <v>1841</v>
      </c>
      <c r="F1099" s="93">
        <v>0.25</v>
      </c>
      <c r="G1099" s="93">
        <v>0.25</v>
      </c>
      <c r="H1099" s="78" t="s">
        <v>2127</v>
      </c>
    </row>
    <row r="1100" spans="2:8" x14ac:dyDescent="0.35">
      <c r="B1100" s="78" t="s">
        <v>770</v>
      </c>
      <c r="C1100" s="77" t="s">
        <v>26</v>
      </c>
      <c r="D1100" s="77" t="s">
        <v>806</v>
      </c>
      <c r="E1100" s="77" t="s">
        <v>807</v>
      </c>
      <c r="F1100" s="93">
        <v>0.25</v>
      </c>
      <c r="G1100" s="93">
        <v>0.25</v>
      </c>
      <c r="H1100" s="78" t="s">
        <v>2127</v>
      </c>
    </row>
    <row r="1101" spans="2:8" x14ac:dyDescent="0.35">
      <c r="B1101" s="78" t="s">
        <v>770</v>
      </c>
      <c r="C1101" s="77" t="s">
        <v>26</v>
      </c>
      <c r="D1101" s="77" t="s">
        <v>812</v>
      </c>
      <c r="E1101" s="77" t="s">
        <v>813</v>
      </c>
      <c r="F1101" s="93">
        <v>0.25</v>
      </c>
      <c r="G1101" s="93">
        <v>0.25</v>
      </c>
      <c r="H1101" s="78" t="s">
        <v>2127</v>
      </c>
    </row>
    <row r="1102" spans="2:8" x14ac:dyDescent="0.35">
      <c r="B1102" s="78" t="s">
        <v>770</v>
      </c>
      <c r="C1102" s="77" t="s">
        <v>26</v>
      </c>
      <c r="D1102" s="77" t="s">
        <v>1842</v>
      </c>
      <c r="E1102" s="77" t="s">
        <v>1843</v>
      </c>
      <c r="F1102" s="93">
        <v>0.25</v>
      </c>
      <c r="G1102" s="93">
        <v>0.25</v>
      </c>
      <c r="H1102" s="78" t="s">
        <v>2127</v>
      </c>
    </row>
    <row r="1103" spans="2:8" x14ac:dyDescent="0.35">
      <c r="B1103" s="78" t="s">
        <v>770</v>
      </c>
      <c r="C1103" s="77" t="s">
        <v>26</v>
      </c>
      <c r="D1103" s="77" t="s">
        <v>1844</v>
      </c>
      <c r="E1103" s="77" t="s">
        <v>1845</v>
      </c>
      <c r="F1103" s="93">
        <v>0.25</v>
      </c>
      <c r="G1103" s="93">
        <v>0.25</v>
      </c>
      <c r="H1103" s="78" t="s">
        <v>2127</v>
      </c>
    </row>
    <row r="1104" spans="2:8" x14ac:dyDescent="0.35">
      <c r="B1104" s="78" t="s">
        <v>770</v>
      </c>
      <c r="C1104" s="77" t="s">
        <v>26</v>
      </c>
      <c r="D1104" s="77" t="s">
        <v>1846</v>
      </c>
      <c r="E1104" s="77" t="s">
        <v>1847</v>
      </c>
      <c r="F1104" s="93">
        <v>0.25</v>
      </c>
      <c r="G1104" s="93">
        <v>0.25</v>
      </c>
      <c r="H1104" s="78" t="s">
        <v>2127</v>
      </c>
    </row>
    <row r="1105" spans="2:8" x14ac:dyDescent="0.35">
      <c r="B1105" s="78" t="s">
        <v>770</v>
      </c>
      <c r="C1105" s="77" t="s">
        <v>26</v>
      </c>
      <c r="D1105" s="77" t="s">
        <v>1848</v>
      </c>
      <c r="E1105" s="77" t="s">
        <v>1848</v>
      </c>
      <c r="F1105" s="93">
        <v>0.25</v>
      </c>
      <c r="G1105" s="93">
        <v>0.25</v>
      </c>
      <c r="H1105" s="78" t="s">
        <v>2127</v>
      </c>
    </row>
    <row r="1106" spans="2:8" x14ac:dyDescent="0.35">
      <c r="B1106" s="78" t="s">
        <v>770</v>
      </c>
      <c r="C1106" s="77" t="s">
        <v>26</v>
      </c>
      <c r="D1106" s="77" t="s">
        <v>1849</v>
      </c>
      <c r="E1106" s="77" t="s">
        <v>1850</v>
      </c>
      <c r="F1106" s="93">
        <v>0.25</v>
      </c>
      <c r="G1106" s="93">
        <v>0.25</v>
      </c>
      <c r="H1106" s="78" t="s">
        <v>2127</v>
      </c>
    </row>
    <row r="1107" spans="2:8" x14ac:dyDescent="0.35">
      <c r="B1107" s="78" t="s">
        <v>770</v>
      </c>
      <c r="C1107" s="77" t="s">
        <v>26</v>
      </c>
      <c r="D1107" s="77" t="s">
        <v>177</v>
      </c>
      <c r="E1107" s="77" t="s">
        <v>178</v>
      </c>
      <c r="F1107" s="93">
        <v>0.25</v>
      </c>
      <c r="G1107" s="93">
        <v>0.25</v>
      </c>
      <c r="H1107" s="78" t="s">
        <v>2127</v>
      </c>
    </row>
    <row r="1108" spans="2:8" x14ac:dyDescent="0.35">
      <c r="B1108" s="78" t="s">
        <v>770</v>
      </c>
      <c r="C1108" s="77" t="s">
        <v>26</v>
      </c>
      <c r="D1108" s="77" t="s">
        <v>1851</v>
      </c>
      <c r="E1108" s="77" t="s">
        <v>1852</v>
      </c>
      <c r="F1108" s="93">
        <v>0.25</v>
      </c>
      <c r="G1108" s="93">
        <v>0.25</v>
      </c>
      <c r="H1108" s="78" t="s">
        <v>2127</v>
      </c>
    </row>
    <row r="1109" spans="2:8" x14ac:dyDescent="0.35">
      <c r="B1109" s="78" t="s">
        <v>770</v>
      </c>
      <c r="C1109" s="77" t="s">
        <v>26</v>
      </c>
      <c r="D1109" s="77" t="s">
        <v>1853</v>
      </c>
      <c r="E1109" s="77" t="s">
        <v>1853</v>
      </c>
      <c r="F1109" s="93">
        <v>0.25</v>
      </c>
      <c r="G1109" s="93">
        <v>0.25</v>
      </c>
      <c r="H1109" s="78" t="s">
        <v>2127</v>
      </c>
    </row>
    <row r="1110" spans="2:8" x14ac:dyDescent="0.35">
      <c r="B1110" s="78" t="s">
        <v>770</v>
      </c>
      <c r="C1110" s="77" t="s">
        <v>26</v>
      </c>
      <c r="D1110" s="77" t="s">
        <v>1854</v>
      </c>
      <c r="E1110" s="77" t="s">
        <v>1855</v>
      </c>
      <c r="F1110" s="93">
        <v>0.25</v>
      </c>
      <c r="G1110" s="93">
        <v>0.25</v>
      </c>
      <c r="H1110" s="78" t="s">
        <v>2127</v>
      </c>
    </row>
    <row r="1111" spans="2:8" x14ac:dyDescent="0.35">
      <c r="B1111" s="78" t="s">
        <v>765</v>
      </c>
      <c r="C1111" s="77" t="s">
        <v>26</v>
      </c>
      <c r="D1111" s="77" t="s">
        <v>1856</v>
      </c>
      <c r="E1111" s="77" t="s">
        <v>1857</v>
      </c>
      <c r="F1111" s="93">
        <v>0.33333333333333337</v>
      </c>
      <c r="G1111" s="93">
        <v>0.33333333333333337</v>
      </c>
      <c r="H1111" s="78" t="s">
        <v>2128</v>
      </c>
    </row>
    <row r="1112" spans="2:8" x14ac:dyDescent="0.35">
      <c r="B1112" s="78" t="s">
        <v>765</v>
      </c>
      <c r="C1112" s="77" t="s">
        <v>26</v>
      </c>
      <c r="D1112" s="77" t="s">
        <v>1858</v>
      </c>
      <c r="E1112" s="77" t="s">
        <v>1859</v>
      </c>
      <c r="F1112" s="93">
        <v>0.33333333333333337</v>
      </c>
      <c r="G1112" s="93">
        <v>0.33333333333333337</v>
      </c>
      <c r="H1112" s="78" t="s">
        <v>2128</v>
      </c>
    </row>
    <row r="1113" spans="2:8" x14ac:dyDescent="0.35">
      <c r="B1113" s="78" t="s">
        <v>765</v>
      </c>
      <c r="C1113" s="77" t="s">
        <v>26</v>
      </c>
      <c r="D1113" s="77" t="s">
        <v>1860</v>
      </c>
      <c r="E1113" s="77" t="s">
        <v>1861</v>
      </c>
      <c r="F1113" s="93">
        <v>0.33333333333333337</v>
      </c>
      <c r="G1113" s="93">
        <v>0.33333333333333337</v>
      </c>
      <c r="H1113" s="78" t="s">
        <v>2128</v>
      </c>
    </row>
    <row r="1114" spans="2:8" x14ac:dyDescent="0.35">
      <c r="B1114" s="78" t="s">
        <v>765</v>
      </c>
      <c r="C1114" s="77" t="s">
        <v>26</v>
      </c>
      <c r="D1114" s="77" t="s">
        <v>1862</v>
      </c>
      <c r="E1114" s="77" t="s">
        <v>1863</v>
      </c>
      <c r="F1114" s="93">
        <v>0.33333333333333337</v>
      </c>
      <c r="G1114" s="93">
        <v>0.33333333333333337</v>
      </c>
      <c r="H1114" s="78" t="s">
        <v>2128</v>
      </c>
    </row>
    <row r="1115" spans="2:8" x14ac:dyDescent="0.35">
      <c r="B1115" s="78" t="s">
        <v>765</v>
      </c>
      <c r="C1115" s="77" t="s">
        <v>26</v>
      </c>
      <c r="D1115" s="77" t="s">
        <v>1864</v>
      </c>
      <c r="E1115" s="77" t="s">
        <v>1865</v>
      </c>
      <c r="F1115" s="93">
        <v>0.33333333333333337</v>
      </c>
      <c r="G1115" s="93">
        <v>0.33333333333333337</v>
      </c>
      <c r="H1115" s="78" t="s">
        <v>2128</v>
      </c>
    </row>
    <row r="1116" spans="2:8" x14ac:dyDescent="0.35">
      <c r="B1116" s="78" t="s">
        <v>765</v>
      </c>
      <c r="C1116" s="77" t="s">
        <v>26</v>
      </c>
      <c r="D1116" s="77" t="s">
        <v>1866</v>
      </c>
      <c r="E1116" s="77" t="s">
        <v>1867</v>
      </c>
      <c r="F1116" s="93">
        <v>0.33333333333333337</v>
      </c>
      <c r="G1116" s="93">
        <v>0.33333333333333337</v>
      </c>
      <c r="H1116" s="78" t="s">
        <v>2128</v>
      </c>
    </row>
    <row r="1117" spans="2:8" x14ac:dyDescent="0.35">
      <c r="B1117" s="78" t="s">
        <v>765</v>
      </c>
      <c r="C1117" s="77" t="s">
        <v>26</v>
      </c>
      <c r="D1117" s="77" t="s">
        <v>1868</v>
      </c>
      <c r="E1117" s="77" t="s">
        <v>1869</v>
      </c>
      <c r="F1117" s="93">
        <v>0.33333333333333337</v>
      </c>
      <c r="G1117" s="93">
        <v>0.33333333333333337</v>
      </c>
      <c r="H1117" s="78" t="s">
        <v>2128</v>
      </c>
    </row>
    <row r="1118" spans="2:8" x14ac:dyDescent="0.35">
      <c r="B1118" s="78" t="s">
        <v>765</v>
      </c>
      <c r="C1118" s="77" t="s">
        <v>26</v>
      </c>
      <c r="D1118" s="77" t="s">
        <v>1870</v>
      </c>
      <c r="E1118" s="77" t="s">
        <v>1871</v>
      </c>
      <c r="F1118" s="93">
        <v>0.33333333333333337</v>
      </c>
      <c r="G1118" s="93">
        <v>0.33333333333333337</v>
      </c>
      <c r="H1118" s="78" t="s">
        <v>2128</v>
      </c>
    </row>
    <row r="1119" spans="2:8" x14ac:dyDescent="0.35">
      <c r="B1119" s="78" t="s">
        <v>765</v>
      </c>
      <c r="C1119" s="77" t="s">
        <v>26</v>
      </c>
      <c r="D1119" s="77" t="s">
        <v>1872</v>
      </c>
      <c r="E1119" s="77" t="s">
        <v>1873</v>
      </c>
      <c r="F1119" s="93">
        <v>0.33333333333333337</v>
      </c>
      <c r="G1119" s="93">
        <v>0.33333333333333337</v>
      </c>
      <c r="H1119" s="78" t="s">
        <v>2128</v>
      </c>
    </row>
    <row r="1120" spans="2:8" x14ac:dyDescent="0.35">
      <c r="B1120" s="78" t="s">
        <v>766</v>
      </c>
      <c r="C1120" s="77" t="s">
        <v>26</v>
      </c>
      <c r="D1120" s="77" t="s">
        <v>1874</v>
      </c>
      <c r="E1120" s="77" t="s">
        <v>1875</v>
      </c>
      <c r="F1120" s="93">
        <v>0.41666666666666669</v>
      </c>
      <c r="G1120" s="93">
        <v>0.41666666666666669</v>
      </c>
      <c r="H1120" s="78" t="s">
        <v>2129</v>
      </c>
    </row>
    <row r="1121" spans="2:8" x14ac:dyDescent="0.35">
      <c r="B1121" s="78" t="s">
        <v>766</v>
      </c>
      <c r="C1121" s="77" t="s">
        <v>26</v>
      </c>
      <c r="D1121" s="77" t="s">
        <v>820</v>
      </c>
      <c r="E1121" s="77" t="s">
        <v>821</v>
      </c>
      <c r="F1121" s="93">
        <v>0.41666666666666669</v>
      </c>
      <c r="G1121" s="93">
        <v>0.41666666666666669</v>
      </c>
      <c r="H1121" s="78" t="s">
        <v>2129</v>
      </c>
    </row>
    <row r="1122" spans="2:8" x14ac:dyDescent="0.35">
      <c r="B1122" s="78" t="s">
        <v>766</v>
      </c>
      <c r="C1122" s="77" t="s">
        <v>26</v>
      </c>
      <c r="D1122" s="77" t="s">
        <v>822</v>
      </c>
      <c r="E1122" s="77" t="s">
        <v>823</v>
      </c>
      <c r="F1122" s="93">
        <v>0.41666666666666669</v>
      </c>
      <c r="G1122" s="93">
        <v>0.41666666666666669</v>
      </c>
      <c r="H1122" s="78" t="s">
        <v>2129</v>
      </c>
    </row>
    <row r="1123" spans="2:8" x14ac:dyDescent="0.35">
      <c r="B1123" s="78" t="s">
        <v>766</v>
      </c>
      <c r="C1123" s="77" t="s">
        <v>26</v>
      </c>
      <c r="D1123" s="77" t="s">
        <v>1876</v>
      </c>
      <c r="E1123" s="77" t="s">
        <v>1877</v>
      </c>
      <c r="F1123" s="93">
        <v>0.41666666666666669</v>
      </c>
      <c r="G1123" s="93">
        <v>0.41666666666666669</v>
      </c>
      <c r="H1123" s="78" t="s">
        <v>2129</v>
      </c>
    </row>
    <row r="1124" spans="2:8" x14ac:dyDescent="0.35">
      <c r="B1124" s="78" t="s">
        <v>766</v>
      </c>
      <c r="C1124" s="77" t="s">
        <v>26</v>
      </c>
      <c r="D1124" s="77" t="s">
        <v>1878</v>
      </c>
      <c r="E1124" s="77" t="s">
        <v>1878</v>
      </c>
      <c r="F1124" s="93">
        <v>0.41666666666666669</v>
      </c>
      <c r="G1124" s="93">
        <v>0.41666666666666669</v>
      </c>
      <c r="H1124" s="78" t="s">
        <v>2129</v>
      </c>
    </row>
    <row r="1125" spans="2:8" x14ac:dyDescent="0.35">
      <c r="B1125" s="78" t="s">
        <v>766</v>
      </c>
      <c r="C1125" s="77" t="s">
        <v>26</v>
      </c>
      <c r="D1125" s="77" t="s">
        <v>1879</v>
      </c>
      <c r="E1125" s="77" t="s">
        <v>1880</v>
      </c>
      <c r="F1125" s="93">
        <v>0.41666666666666669</v>
      </c>
      <c r="G1125" s="93">
        <v>0.41666666666666669</v>
      </c>
      <c r="H1125" s="78" t="s">
        <v>2129</v>
      </c>
    </row>
    <row r="1126" spans="2:8" x14ac:dyDescent="0.35">
      <c r="B1126" s="78" t="s">
        <v>766</v>
      </c>
      <c r="C1126" s="77" t="s">
        <v>26</v>
      </c>
      <c r="D1126" s="77" t="s">
        <v>1881</v>
      </c>
      <c r="E1126" s="77" t="s">
        <v>1882</v>
      </c>
      <c r="F1126" s="93">
        <v>0.41666666666666669</v>
      </c>
      <c r="G1126" s="93">
        <v>0.41666666666666669</v>
      </c>
      <c r="H1126" s="78" t="s">
        <v>2129</v>
      </c>
    </row>
    <row r="1127" spans="2:8" x14ac:dyDescent="0.35">
      <c r="B1127" s="78" t="s">
        <v>766</v>
      </c>
      <c r="C1127" s="77" t="s">
        <v>26</v>
      </c>
      <c r="D1127" s="77" t="s">
        <v>1883</v>
      </c>
      <c r="E1127" s="77" t="s">
        <v>1884</v>
      </c>
      <c r="F1127" s="93">
        <v>0.41666666666666669</v>
      </c>
      <c r="G1127" s="93">
        <v>0.41666666666666669</v>
      </c>
      <c r="H1127" s="78" t="s">
        <v>2129</v>
      </c>
    </row>
    <row r="1128" spans="2:8" x14ac:dyDescent="0.35">
      <c r="B1128" s="78" t="s">
        <v>766</v>
      </c>
      <c r="C1128" s="77" t="s">
        <v>26</v>
      </c>
      <c r="D1128" s="77" t="s">
        <v>825</v>
      </c>
      <c r="E1128" s="77" t="s">
        <v>1885</v>
      </c>
      <c r="F1128" s="93">
        <v>0.41666666666666669</v>
      </c>
      <c r="G1128" s="93">
        <v>0.41666666666666669</v>
      </c>
      <c r="H1128" s="78" t="s">
        <v>2129</v>
      </c>
    </row>
    <row r="1129" spans="2:8" x14ac:dyDescent="0.35">
      <c r="B1129" s="78" t="s">
        <v>766</v>
      </c>
      <c r="C1129" s="77" t="s">
        <v>26</v>
      </c>
      <c r="D1129" s="77" t="s">
        <v>1886</v>
      </c>
      <c r="E1129" s="77" t="s">
        <v>1886</v>
      </c>
      <c r="F1129" s="93">
        <v>0.41666666666666669</v>
      </c>
      <c r="G1129" s="93">
        <v>0.41666666666666669</v>
      </c>
      <c r="H1129" s="78" t="s">
        <v>2129</v>
      </c>
    </row>
    <row r="1130" spans="2:8" x14ac:dyDescent="0.35">
      <c r="B1130" s="78" t="s">
        <v>766</v>
      </c>
      <c r="C1130" s="77" t="s">
        <v>26</v>
      </c>
      <c r="D1130" s="77" t="s">
        <v>1887</v>
      </c>
      <c r="E1130" s="77" t="s">
        <v>1887</v>
      </c>
      <c r="F1130" s="93">
        <v>0.41666666666666669</v>
      </c>
      <c r="G1130" s="93">
        <v>0.41666666666666669</v>
      </c>
      <c r="H1130" s="78" t="s">
        <v>2129</v>
      </c>
    </row>
    <row r="1131" spans="2:8" x14ac:dyDescent="0.35">
      <c r="B1131" s="78" t="s">
        <v>766</v>
      </c>
      <c r="C1131" s="77" t="s">
        <v>26</v>
      </c>
      <c r="D1131" s="77" t="s">
        <v>1888</v>
      </c>
      <c r="E1131" s="77" t="s">
        <v>1889</v>
      </c>
      <c r="F1131" s="93">
        <v>0.41666666666666669</v>
      </c>
      <c r="G1131" s="93">
        <v>0.41666666666666669</v>
      </c>
      <c r="H1131" s="78" t="s">
        <v>2129</v>
      </c>
    </row>
    <row r="1132" spans="2:8" x14ac:dyDescent="0.35">
      <c r="B1132" s="78" t="s">
        <v>766</v>
      </c>
      <c r="C1132" s="77" t="s">
        <v>26</v>
      </c>
      <c r="D1132" s="77" t="s">
        <v>826</v>
      </c>
      <c r="E1132" s="77" t="s">
        <v>826</v>
      </c>
      <c r="F1132" s="93">
        <v>0.41666666666666669</v>
      </c>
      <c r="G1132" s="93">
        <v>0.41666666666666669</v>
      </c>
      <c r="H1132" s="78" t="s">
        <v>2129</v>
      </c>
    </row>
    <row r="1133" spans="2:8" x14ac:dyDescent="0.35">
      <c r="B1133" s="78" t="s">
        <v>766</v>
      </c>
      <c r="C1133" s="77" t="s">
        <v>26</v>
      </c>
      <c r="D1133" s="77" t="s">
        <v>1890</v>
      </c>
      <c r="E1133" s="77" t="s">
        <v>1891</v>
      </c>
      <c r="F1133" s="93">
        <v>0.41666666666666669</v>
      </c>
      <c r="G1133" s="93">
        <v>0.41666666666666669</v>
      </c>
      <c r="H1133" s="78" t="s">
        <v>2129</v>
      </c>
    </row>
    <row r="1134" spans="2:8" x14ac:dyDescent="0.35">
      <c r="B1134" s="78" t="s">
        <v>766</v>
      </c>
      <c r="C1134" s="77" t="s">
        <v>26</v>
      </c>
      <c r="D1134" s="77" t="s">
        <v>1892</v>
      </c>
      <c r="E1134" s="77" t="s">
        <v>1893</v>
      </c>
      <c r="F1134" s="93">
        <v>0.41666666666666669</v>
      </c>
      <c r="G1134" s="93">
        <v>0.41666666666666669</v>
      </c>
      <c r="H1134" s="78" t="s">
        <v>2129</v>
      </c>
    </row>
    <row r="1135" spans="2:8" x14ac:dyDescent="0.35">
      <c r="B1135" s="78" t="s">
        <v>766</v>
      </c>
      <c r="C1135" s="77" t="s">
        <v>26</v>
      </c>
      <c r="D1135" s="77" t="s">
        <v>1894</v>
      </c>
      <c r="E1135" s="77" t="s">
        <v>1895</v>
      </c>
      <c r="F1135" s="93">
        <v>0.41666666666666669</v>
      </c>
      <c r="G1135" s="93">
        <v>0.41666666666666669</v>
      </c>
      <c r="H1135" s="78" t="s">
        <v>2129</v>
      </c>
    </row>
    <row r="1136" spans="2:8" x14ac:dyDescent="0.35">
      <c r="B1136" s="78" t="s">
        <v>766</v>
      </c>
      <c r="C1136" s="77" t="s">
        <v>26</v>
      </c>
      <c r="D1136" s="77" t="s">
        <v>1896</v>
      </c>
      <c r="E1136" s="77" t="s">
        <v>1897</v>
      </c>
      <c r="F1136" s="93">
        <v>0.41666666666666669</v>
      </c>
      <c r="G1136" s="93">
        <v>0.41666666666666669</v>
      </c>
      <c r="H1136" s="78" t="s">
        <v>2129</v>
      </c>
    </row>
    <row r="1137" spans="2:8" x14ac:dyDescent="0.35">
      <c r="B1137" s="78" t="s">
        <v>766</v>
      </c>
      <c r="C1137" s="77" t="s">
        <v>26</v>
      </c>
      <c r="D1137" s="77" t="s">
        <v>1898</v>
      </c>
      <c r="E1137" s="77" t="s">
        <v>1898</v>
      </c>
      <c r="F1137" s="93">
        <v>0.41666666666666669</v>
      </c>
      <c r="G1137" s="93">
        <v>0.41666666666666669</v>
      </c>
      <c r="H1137" s="78" t="s">
        <v>2129</v>
      </c>
    </row>
    <row r="1138" spans="2:8" x14ac:dyDescent="0.35">
      <c r="B1138" s="78" t="s">
        <v>766</v>
      </c>
      <c r="C1138" s="77" t="s">
        <v>26</v>
      </c>
      <c r="D1138" s="77" t="s">
        <v>1899</v>
      </c>
      <c r="E1138" s="77" t="s">
        <v>1900</v>
      </c>
      <c r="F1138" s="93">
        <v>0.41666666666666669</v>
      </c>
      <c r="G1138" s="93">
        <v>0.41666666666666669</v>
      </c>
      <c r="H1138" s="78" t="s">
        <v>2129</v>
      </c>
    </row>
    <row r="1139" spans="2:8" x14ac:dyDescent="0.35">
      <c r="B1139" s="78" t="s">
        <v>766</v>
      </c>
      <c r="C1139" s="77" t="s">
        <v>26</v>
      </c>
      <c r="D1139" s="77" t="s">
        <v>1901</v>
      </c>
      <c r="E1139" s="77" t="s">
        <v>1902</v>
      </c>
      <c r="F1139" s="93">
        <v>0.41666666666666669</v>
      </c>
      <c r="G1139" s="93">
        <v>0.41666666666666669</v>
      </c>
      <c r="H1139" s="78" t="s">
        <v>2129</v>
      </c>
    </row>
    <row r="1140" spans="2:8" x14ac:dyDescent="0.35">
      <c r="B1140" s="78" t="s">
        <v>766</v>
      </c>
      <c r="C1140" s="77" t="s">
        <v>26</v>
      </c>
      <c r="D1140" s="77" t="s">
        <v>1903</v>
      </c>
      <c r="E1140" s="77" t="s">
        <v>1904</v>
      </c>
      <c r="F1140" s="93">
        <v>0.41666666666666669</v>
      </c>
      <c r="G1140" s="93">
        <v>0.41666666666666669</v>
      </c>
      <c r="H1140" s="78" t="s">
        <v>2129</v>
      </c>
    </row>
    <row r="1141" spans="2:8" x14ac:dyDescent="0.35">
      <c r="B1141" s="78" t="s">
        <v>766</v>
      </c>
      <c r="C1141" s="77" t="s">
        <v>26</v>
      </c>
      <c r="D1141" s="77" t="s">
        <v>1905</v>
      </c>
      <c r="E1141" s="77" t="s">
        <v>1906</v>
      </c>
      <c r="F1141" s="93">
        <v>0.41666666666666669</v>
      </c>
      <c r="G1141" s="93">
        <v>0.41666666666666669</v>
      </c>
      <c r="H1141" s="78" t="s">
        <v>2129</v>
      </c>
    </row>
    <row r="1142" spans="2:8" x14ac:dyDescent="0.35">
      <c r="B1142" s="78" t="s">
        <v>767</v>
      </c>
      <c r="C1142" s="77" t="s">
        <v>26</v>
      </c>
      <c r="D1142" s="77" t="s">
        <v>1907</v>
      </c>
      <c r="E1142" s="77" t="s">
        <v>1907</v>
      </c>
      <c r="F1142" s="93">
        <v>0.5</v>
      </c>
      <c r="G1142" s="93">
        <v>0.5</v>
      </c>
      <c r="H1142" s="78" t="s">
        <v>2130</v>
      </c>
    </row>
    <row r="1143" spans="2:8" x14ac:dyDescent="0.35">
      <c r="B1143" s="78" t="s">
        <v>767</v>
      </c>
      <c r="C1143" s="77" t="s">
        <v>26</v>
      </c>
      <c r="D1143" s="77" t="s">
        <v>832</v>
      </c>
      <c r="E1143" s="77" t="s">
        <v>833</v>
      </c>
      <c r="F1143" s="93">
        <v>0.5</v>
      </c>
      <c r="G1143" s="93">
        <v>0.5</v>
      </c>
      <c r="H1143" s="78" t="s">
        <v>2130</v>
      </c>
    </row>
    <row r="1144" spans="2:8" x14ac:dyDescent="0.35">
      <c r="B1144" s="78" t="s">
        <v>767</v>
      </c>
      <c r="C1144" s="77" t="s">
        <v>26</v>
      </c>
      <c r="D1144" s="77" t="s">
        <v>836</v>
      </c>
      <c r="E1144" s="77" t="s">
        <v>837</v>
      </c>
      <c r="F1144" s="93">
        <v>0.5</v>
      </c>
      <c r="G1144" s="93">
        <v>0.5</v>
      </c>
      <c r="H1144" s="78" t="s">
        <v>2130</v>
      </c>
    </row>
    <row r="1145" spans="2:8" x14ac:dyDescent="0.35">
      <c r="B1145" s="78" t="s">
        <v>767</v>
      </c>
      <c r="C1145" s="77" t="s">
        <v>26</v>
      </c>
      <c r="D1145" s="77" t="s">
        <v>838</v>
      </c>
      <c r="E1145" s="77" t="s">
        <v>839</v>
      </c>
      <c r="F1145" s="93">
        <v>0.5</v>
      </c>
      <c r="G1145" s="93">
        <v>0.5</v>
      </c>
      <c r="H1145" s="78" t="s">
        <v>2130</v>
      </c>
    </row>
    <row r="1146" spans="2:8" x14ac:dyDescent="0.35">
      <c r="B1146" s="78" t="s">
        <v>767</v>
      </c>
      <c r="C1146" s="77" t="s">
        <v>26</v>
      </c>
      <c r="D1146" s="77" t="s">
        <v>842</v>
      </c>
      <c r="E1146" s="77" t="s">
        <v>1908</v>
      </c>
      <c r="F1146" s="93">
        <v>0.5</v>
      </c>
      <c r="G1146" s="93">
        <v>0.5</v>
      </c>
      <c r="H1146" s="78" t="s">
        <v>2130</v>
      </c>
    </row>
    <row r="1147" spans="2:8" x14ac:dyDescent="0.35">
      <c r="B1147" s="78" t="s">
        <v>767</v>
      </c>
      <c r="C1147" s="77" t="s">
        <v>26</v>
      </c>
      <c r="D1147" s="77" t="s">
        <v>846</v>
      </c>
      <c r="E1147" s="77" t="s">
        <v>847</v>
      </c>
      <c r="F1147" s="93">
        <v>0.5</v>
      </c>
      <c r="G1147" s="93">
        <v>0.5</v>
      </c>
      <c r="H1147" s="78" t="s">
        <v>2130</v>
      </c>
    </row>
    <row r="1148" spans="2:8" x14ac:dyDescent="0.35">
      <c r="B1148" s="78" t="s">
        <v>767</v>
      </c>
      <c r="C1148" s="77" t="s">
        <v>26</v>
      </c>
      <c r="D1148" s="77" t="s">
        <v>1909</v>
      </c>
      <c r="E1148" s="77" t="s">
        <v>1910</v>
      </c>
      <c r="F1148" s="93">
        <v>0.5</v>
      </c>
      <c r="G1148" s="93">
        <v>0.5</v>
      </c>
      <c r="H1148" s="78" t="s">
        <v>2130</v>
      </c>
    </row>
    <row r="1149" spans="2:8" x14ac:dyDescent="0.35">
      <c r="B1149" s="78" t="s">
        <v>767</v>
      </c>
      <c r="C1149" s="77" t="s">
        <v>26</v>
      </c>
      <c r="D1149" s="77" t="s">
        <v>848</v>
      </c>
      <c r="E1149" s="77" t="s">
        <v>849</v>
      </c>
      <c r="F1149" s="93">
        <v>0.5</v>
      </c>
      <c r="G1149" s="93">
        <v>0.5</v>
      </c>
      <c r="H1149" s="78" t="s">
        <v>2130</v>
      </c>
    </row>
    <row r="1150" spans="2:8" x14ac:dyDescent="0.35">
      <c r="B1150" s="78" t="s">
        <v>767</v>
      </c>
      <c r="C1150" s="77" t="s">
        <v>26</v>
      </c>
      <c r="D1150" s="77" t="s">
        <v>1911</v>
      </c>
      <c r="E1150" s="77" t="s">
        <v>1912</v>
      </c>
      <c r="F1150" s="93">
        <v>0.5</v>
      </c>
      <c r="G1150" s="93">
        <v>0.5</v>
      </c>
      <c r="H1150" s="78" t="s">
        <v>2130</v>
      </c>
    </row>
    <row r="1151" spans="2:8" x14ac:dyDescent="0.35">
      <c r="B1151" s="78" t="s">
        <v>767</v>
      </c>
      <c r="C1151" s="77" t="s">
        <v>26</v>
      </c>
      <c r="D1151" s="77" t="s">
        <v>1913</v>
      </c>
      <c r="E1151" s="77" t="s">
        <v>1914</v>
      </c>
      <c r="F1151" s="93">
        <v>0.5</v>
      </c>
      <c r="G1151" s="93">
        <v>0.5</v>
      </c>
      <c r="H1151" s="78" t="s">
        <v>2130</v>
      </c>
    </row>
    <row r="1152" spans="2:8" x14ac:dyDescent="0.35">
      <c r="B1152" s="78" t="s">
        <v>767</v>
      </c>
      <c r="C1152" s="77" t="s">
        <v>26</v>
      </c>
      <c r="D1152" s="77" t="s">
        <v>1915</v>
      </c>
      <c r="E1152" s="77" t="s">
        <v>1916</v>
      </c>
      <c r="F1152" s="93">
        <v>0.5</v>
      </c>
      <c r="G1152" s="93">
        <v>0.5</v>
      </c>
      <c r="H1152" s="78" t="s">
        <v>2130</v>
      </c>
    </row>
    <row r="1153" spans="2:8" x14ac:dyDescent="0.35">
      <c r="B1153" s="78" t="s">
        <v>767</v>
      </c>
      <c r="C1153" s="77" t="s">
        <v>26</v>
      </c>
      <c r="D1153" s="77" t="s">
        <v>1917</v>
      </c>
      <c r="E1153" s="77" t="s">
        <v>1917</v>
      </c>
      <c r="F1153" s="93">
        <v>0.5</v>
      </c>
      <c r="G1153" s="93">
        <v>0.5</v>
      </c>
      <c r="H1153" s="78" t="s">
        <v>2130</v>
      </c>
    </row>
    <row r="1154" spans="2:8" x14ac:dyDescent="0.35">
      <c r="B1154" s="78" t="s">
        <v>767</v>
      </c>
      <c r="C1154" s="77" t="s">
        <v>26</v>
      </c>
      <c r="D1154" s="77" t="s">
        <v>850</v>
      </c>
      <c r="E1154" s="77" t="s">
        <v>851</v>
      </c>
      <c r="F1154" s="93">
        <v>0.5</v>
      </c>
      <c r="G1154" s="93">
        <v>0.5</v>
      </c>
      <c r="H1154" s="78" t="s">
        <v>2130</v>
      </c>
    </row>
    <row r="1155" spans="2:8" x14ac:dyDescent="0.35">
      <c r="B1155" s="78" t="s">
        <v>767</v>
      </c>
      <c r="C1155" s="77" t="s">
        <v>26</v>
      </c>
      <c r="D1155" s="77" t="s">
        <v>1918</v>
      </c>
      <c r="E1155" s="77" t="s">
        <v>1919</v>
      </c>
      <c r="F1155" s="93">
        <v>0.5</v>
      </c>
      <c r="G1155" s="93">
        <v>0.5</v>
      </c>
      <c r="H1155" s="78" t="s">
        <v>2130</v>
      </c>
    </row>
    <row r="1156" spans="2:8" x14ac:dyDescent="0.35">
      <c r="B1156" s="78" t="s">
        <v>1802</v>
      </c>
      <c r="C1156" s="77" t="s">
        <v>26</v>
      </c>
      <c r="D1156" s="77" t="s">
        <v>852</v>
      </c>
      <c r="E1156" s="77" t="s">
        <v>853</v>
      </c>
      <c r="F1156" s="93">
        <v>0.58333333333333337</v>
      </c>
      <c r="G1156" s="93">
        <v>0.58333333333333337</v>
      </c>
      <c r="H1156" s="78" t="s">
        <v>2131</v>
      </c>
    </row>
    <row r="1157" spans="2:8" x14ac:dyDescent="0.35">
      <c r="B1157" s="78" t="s">
        <v>1802</v>
      </c>
      <c r="C1157" s="77" t="s">
        <v>26</v>
      </c>
      <c r="D1157" s="77" t="s">
        <v>1920</v>
      </c>
      <c r="E1157" s="77" t="s">
        <v>1921</v>
      </c>
      <c r="F1157" s="93">
        <v>0.58333333333333337</v>
      </c>
      <c r="G1157" s="93">
        <v>0.58333333333333337</v>
      </c>
      <c r="H1157" s="78" t="s">
        <v>2131</v>
      </c>
    </row>
    <row r="1158" spans="2:8" x14ac:dyDescent="0.35">
      <c r="B1158" s="78" t="s">
        <v>1802</v>
      </c>
      <c r="C1158" s="77" t="s">
        <v>26</v>
      </c>
      <c r="D1158" s="77" t="s">
        <v>1922</v>
      </c>
      <c r="E1158" s="77" t="s">
        <v>1923</v>
      </c>
      <c r="F1158" s="93">
        <v>0.58333333333333337</v>
      </c>
      <c r="G1158" s="93">
        <v>0.58333333333333337</v>
      </c>
      <c r="H1158" s="78" t="s">
        <v>2131</v>
      </c>
    </row>
    <row r="1159" spans="2:8" x14ac:dyDescent="0.35">
      <c r="B1159" s="78" t="s">
        <v>1802</v>
      </c>
      <c r="C1159" s="77" t="s">
        <v>26</v>
      </c>
      <c r="D1159" s="77" t="s">
        <v>1924</v>
      </c>
      <c r="E1159" s="77" t="s">
        <v>1925</v>
      </c>
      <c r="F1159" s="93">
        <v>0.58333333333333337</v>
      </c>
      <c r="G1159" s="93">
        <v>0.58333333333333337</v>
      </c>
      <c r="H1159" s="78" t="s">
        <v>2131</v>
      </c>
    </row>
    <row r="1160" spans="2:8" x14ac:dyDescent="0.35">
      <c r="B1160" s="78" t="s">
        <v>1802</v>
      </c>
      <c r="C1160" s="77" t="s">
        <v>26</v>
      </c>
      <c r="D1160" s="77" t="s">
        <v>1926</v>
      </c>
      <c r="E1160" s="77" t="s">
        <v>1927</v>
      </c>
      <c r="F1160" s="93">
        <v>0.58333333333333337</v>
      </c>
      <c r="G1160" s="93">
        <v>0.58333333333333337</v>
      </c>
      <c r="H1160" s="78" t="s">
        <v>2131</v>
      </c>
    </row>
    <row r="1161" spans="2:8" x14ac:dyDescent="0.35">
      <c r="B1161" s="78" t="s">
        <v>1802</v>
      </c>
      <c r="C1161" s="77" t="s">
        <v>26</v>
      </c>
      <c r="D1161" s="77" t="s">
        <v>1928</v>
      </c>
      <c r="E1161" s="77" t="s">
        <v>1929</v>
      </c>
      <c r="F1161" s="93">
        <v>0.58333333333333337</v>
      </c>
      <c r="G1161" s="93">
        <v>0.58333333333333337</v>
      </c>
      <c r="H1161" s="78" t="s">
        <v>2131</v>
      </c>
    </row>
    <row r="1162" spans="2:8" x14ac:dyDescent="0.35">
      <c r="B1162" s="78" t="s">
        <v>1802</v>
      </c>
      <c r="C1162" s="77" t="s">
        <v>26</v>
      </c>
      <c r="D1162" s="77" t="s">
        <v>1930</v>
      </c>
      <c r="E1162" s="77" t="s">
        <v>1931</v>
      </c>
      <c r="F1162" s="93">
        <v>0.58333333333333337</v>
      </c>
      <c r="G1162" s="93">
        <v>0.58333333333333337</v>
      </c>
      <c r="H1162" s="78" t="s">
        <v>2131</v>
      </c>
    </row>
    <row r="1163" spans="2:8" x14ac:dyDescent="0.35">
      <c r="B1163" s="78" t="s">
        <v>1802</v>
      </c>
      <c r="C1163" s="77" t="s">
        <v>26</v>
      </c>
      <c r="D1163" s="77" t="s">
        <v>1932</v>
      </c>
      <c r="E1163" s="77" t="s">
        <v>1933</v>
      </c>
      <c r="F1163" s="93">
        <v>0.58333333333333337</v>
      </c>
      <c r="G1163" s="93">
        <v>0.58333333333333337</v>
      </c>
      <c r="H1163" s="78" t="s">
        <v>2131</v>
      </c>
    </row>
    <row r="1164" spans="2:8" x14ac:dyDescent="0.35">
      <c r="B1164" s="78" t="s">
        <v>1802</v>
      </c>
      <c r="C1164" s="77" t="s">
        <v>26</v>
      </c>
      <c r="D1164" s="77" t="s">
        <v>1934</v>
      </c>
      <c r="E1164" s="77" t="s">
        <v>1935</v>
      </c>
      <c r="F1164" s="93">
        <v>0.58333333333333337</v>
      </c>
      <c r="G1164" s="93">
        <v>0.58333333333333337</v>
      </c>
      <c r="H1164" s="78" t="s">
        <v>2131</v>
      </c>
    </row>
    <row r="1165" spans="2:8" x14ac:dyDescent="0.35">
      <c r="B1165" s="78" t="s">
        <v>1802</v>
      </c>
      <c r="C1165" s="77" t="s">
        <v>26</v>
      </c>
      <c r="D1165" s="77" t="s">
        <v>179</v>
      </c>
      <c r="E1165" s="77" t="s">
        <v>180</v>
      </c>
      <c r="F1165" s="93">
        <v>0.58333333333333337</v>
      </c>
      <c r="G1165" s="93">
        <v>0.58333333333333337</v>
      </c>
      <c r="H1165" s="78" t="s">
        <v>2131</v>
      </c>
    </row>
    <row r="1166" spans="2:8" x14ac:dyDescent="0.35">
      <c r="B1166" s="78" t="s">
        <v>1802</v>
      </c>
      <c r="C1166" s="77" t="s">
        <v>26</v>
      </c>
      <c r="D1166" s="77" t="s">
        <v>1936</v>
      </c>
      <c r="E1166" s="77" t="s">
        <v>1936</v>
      </c>
      <c r="F1166" s="93">
        <v>0.58333333333333337</v>
      </c>
      <c r="G1166" s="93">
        <v>0.58333333333333337</v>
      </c>
      <c r="H1166" s="78" t="s">
        <v>2131</v>
      </c>
    </row>
    <row r="1167" spans="2:8" x14ac:dyDescent="0.35">
      <c r="B1167" s="78" t="s">
        <v>1802</v>
      </c>
      <c r="C1167" s="77" t="s">
        <v>26</v>
      </c>
      <c r="D1167" s="77" t="s">
        <v>1937</v>
      </c>
      <c r="E1167" s="77" t="s">
        <v>1937</v>
      </c>
      <c r="F1167" s="93">
        <v>0.58333333333333337</v>
      </c>
      <c r="G1167" s="93">
        <v>0.58333333333333337</v>
      </c>
      <c r="H1167" s="78" t="s">
        <v>2131</v>
      </c>
    </row>
    <row r="1168" spans="2:8" x14ac:dyDescent="0.35">
      <c r="B1168" s="78" t="s">
        <v>1802</v>
      </c>
      <c r="C1168" s="77" t="s">
        <v>26</v>
      </c>
      <c r="D1168" s="77" t="s">
        <v>1938</v>
      </c>
      <c r="E1168" s="77" t="s">
        <v>1939</v>
      </c>
      <c r="F1168" s="93">
        <v>0.58333333333333337</v>
      </c>
      <c r="G1168" s="93">
        <v>0.58333333333333337</v>
      </c>
      <c r="H1168" s="78" t="s">
        <v>2131</v>
      </c>
    </row>
    <row r="1169" spans="2:8" x14ac:dyDescent="0.35">
      <c r="B1169" s="78" t="s">
        <v>1802</v>
      </c>
      <c r="C1169" s="77" t="s">
        <v>26</v>
      </c>
      <c r="D1169" s="77" t="s">
        <v>1940</v>
      </c>
      <c r="E1169" s="77" t="s">
        <v>1941</v>
      </c>
      <c r="F1169" s="93">
        <v>0.58333333333333337</v>
      </c>
      <c r="G1169" s="93">
        <v>0.58333333333333337</v>
      </c>
      <c r="H1169" s="78" t="s">
        <v>2131</v>
      </c>
    </row>
    <row r="1170" spans="2:8" x14ac:dyDescent="0.35">
      <c r="B1170" s="78" t="s">
        <v>1802</v>
      </c>
      <c r="C1170" s="77" t="s">
        <v>26</v>
      </c>
      <c r="D1170" s="77" t="s">
        <v>1942</v>
      </c>
      <c r="E1170" s="77" t="s">
        <v>1943</v>
      </c>
      <c r="F1170" s="93">
        <v>0.58333333333333337</v>
      </c>
      <c r="G1170" s="93">
        <v>0.58333333333333337</v>
      </c>
      <c r="H1170" s="78" t="s">
        <v>2131</v>
      </c>
    </row>
    <row r="1171" spans="2:8" x14ac:dyDescent="0.35">
      <c r="B1171" s="78" t="s">
        <v>1802</v>
      </c>
      <c r="C1171" s="77" t="s">
        <v>26</v>
      </c>
      <c r="D1171" s="77" t="s">
        <v>1944</v>
      </c>
      <c r="E1171" s="77" t="s">
        <v>1945</v>
      </c>
      <c r="F1171" s="93">
        <v>0.58333333333333337</v>
      </c>
      <c r="G1171" s="93">
        <v>0.58333333333333337</v>
      </c>
      <c r="H1171" s="78" t="s">
        <v>2131</v>
      </c>
    </row>
    <row r="1172" spans="2:8" x14ac:dyDescent="0.35">
      <c r="B1172" s="78" t="s">
        <v>1802</v>
      </c>
      <c r="C1172" s="77" t="s">
        <v>26</v>
      </c>
      <c r="D1172" s="77" t="s">
        <v>1946</v>
      </c>
      <c r="E1172" s="77" t="s">
        <v>1947</v>
      </c>
      <c r="F1172" s="93">
        <v>0.58333333333333337</v>
      </c>
      <c r="G1172" s="93">
        <v>0.58333333333333337</v>
      </c>
      <c r="H1172" s="78" t="s">
        <v>2131</v>
      </c>
    </row>
    <row r="1173" spans="2:8" x14ac:dyDescent="0.35">
      <c r="B1173" s="78" t="s">
        <v>1802</v>
      </c>
      <c r="C1173" s="77" t="s">
        <v>26</v>
      </c>
      <c r="D1173" s="77" t="s">
        <v>1948</v>
      </c>
      <c r="E1173" s="77" t="s">
        <v>1949</v>
      </c>
      <c r="F1173" s="93">
        <v>0.58333333333333337</v>
      </c>
      <c r="G1173" s="93">
        <v>0.58333333333333337</v>
      </c>
      <c r="H1173" s="78" t="s">
        <v>2131</v>
      </c>
    </row>
    <row r="1174" spans="2:8" x14ac:dyDescent="0.35">
      <c r="B1174" s="78" t="s">
        <v>1802</v>
      </c>
      <c r="C1174" s="77" t="s">
        <v>26</v>
      </c>
      <c r="D1174" s="77" t="s">
        <v>1950</v>
      </c>
      <c r="E1174" s="77" t="s">
        <v>1951</v>
      </c>
      <c r="F1174" s="93">
        <v>0.58333333333333337</v>
      </c>
      <c r="G1174" s="93">
        <v>0.58333333333333337</v>
      </c>
      <c r="H1174" s="78" t="s">
        <v>2131</v>
      </c>
    </row>
    <row r="1175" spans="2:8" x14ac:dyDescent="0.35">
      <c r="B1175" s="78" t="s">
        <v>1802</v>
      </c>
      <c r="C1175" s="77" t="s">
        <v>26</v>
      </c>
      <c r="D1175" s="77" t="s">
        <v>1952</v>
      </c>
      <c r="E1175" s="77" t="s">
        <v>1952</v>
      </c>
      <c r="F1175" s="93">
        <v>0.58333333333333337</v>
      </c>
      <c r="G1175" s="93">
        <v>0.58333333333333337</v>
      </c>
      <c r="H1175" s="78" t="s">
        <v>2131</v>
      </c>
    </row>
    <row r="1176" spans="2:8" x14ac:dyDescent="0.35">
      <c r="B1176" s="78" t="s">
        <v>1802</v>
      </c>
      <c r="C1176" s="77" t="s">
        <v>26</v>
      </c>
      <c r="D1176" s="77" t="s">
        <v>1953</v>
      </c>
      <c r="E1176" s="77" t="s">
        <v>1953</v>
      </c>
      <c r="F1176" s="93">
        <v>0.58333333333333337</v>
      </c>
      <c r="G1176" s="93">
        <v>0.58333333333333337</v>
      </c>
      <c r="H1176" s="78" t="s">
        <v>2131</v>
      </c>
    </row>
    <row r="1177" spans="2:8" x14ac:dyDescent="0.35">
      <c r="B1177" s="78" t="s">
        <v>1802</v>
      </c>
      <c r="C1177" s="77" t="s">
        <v>26</v>
      </c>
      <c r="D1177" s="77" t="s">
        <v>1954</v>
      </c>
      <c r="E1177" s="77" t="s">
        <v>1955</v>
      </c>
      <c r="F1177" s="93">
        <v>0.58333333333333337</v>
      </c>
      <c r="G1177" s="93">
        <v>0.58333333333333337</v>
      </c>
      <c r="H1177" s="78" t="s">
        <v>2131</v>
      </c>
    </row>
    <row r="1178" spans="2:8" x14ac:dyDescent="0.35">
      <c r="B1178" s="78" t="s">
        <v>1802</v>
      </c>
      <c r="C1178" s="77" t="s">
        <v>26</v>
      </c>
      <c r="D1178" s="77" t="s">
        <v>1956</v>
      </c>
      <c r="E1178" s="77" t="s">
        <v>1957</v>
      </c>
      <c r="F1178" s="93">
        <v>0.58333333333333337</v>
      </c>
      <c r="G1178" s="93">
        <v>0.58333333333333337</v>
      </c>
      <c r="H1178" s="78" t="s">
        <v>2131</v>
      </c>
    </row>
    <row r="1179" spans="2:8" x14ac:dyDescent="0.35">
      <c r="B1179" s="78" t="s">
        <v>1802</v>
      </c>
      <c r="C1179" s="77" t="s">
        <v>26</v>
      </c>
      <c r="D1179" s="77" t="s">
        <v>1958</v>
      </c>
      <c r="E1179" s="77" t="s">
        <v>1959</v>
      </c>
      <c r="F1179" s="93">
        <v>0.58333333333333337</v>
      </c>
      <c r="G1179" s="93">
        <v>0.58333333333333337</v>
      </c>
      <c r="H1179" s="78" t="s">
        <v>2131</v>
      </c>
    </row>
    <row r="1180" spans="2:8" x14ac:dyDescent="0.35">
      <c r="B1180" s="78" t="s">
        <v>1802</v>
      </c>
      <c r="C1180" s="77" t="s">
        <v>26</v>
      </c>
      <c r="D1180" s="77" t="s">
        <v>1960</v>
      </c>
      <c r="E1180" s="77" t="s">
        <v>1961</v>
      </c>
      <c r="F1180" s="93">
        <v>0.58333333333333337</v>
      </c>
      <c r="G1180" s="93">
        <v>0.58333333333333337</v>
      </c>
      <c r="H1180" s="78" t="s">
        <v>2131</v>
      </c>
    </row>
    <row r="1181" spans="2:8" x14ac:dyDescent="0.35">
      <c r="B1181" s="78" t="s">
        <v>1802</v>
      </c>
      <c r="C1181" s="77" t="s">
        <v>26</v>
      </c>
      <c r="D1181" s="77" t="s">
        <v>1962</v>
      </c>
      <c r="E1181" s="77" t="s">
        <v>1962</v>
      </c>
      <c r="F1181" s="93">
        <v>0.58333333333333337</v>
      </c>
      <c r="G1181" s="93">
        <v>0.58333333333333337</v>
      </c>
      <c r="H1181" s="78" t="s">
        <v>2131</v>
      </c>
    </row>
    <row r="1182" spans="2:8" x14ac:dyDescent="0.35">
      <c r="B1182" s="78" t="s">
        <v>1802</v>
      </c>
      <c r="C1182" s="77" t="s">
        <v>26</v>
      </c>
      <c r="D1182" s="77" t="s">
        <v>1963</v>
      </c>
      <c r="E1182" s="77" t="s">
        <v>1964</v>
      </c>
      <c r="F1182" s="93">
        <v>0.58333333333333337</v>
      </c>
      <c r="G1182" s="93">
        <v>0.58333333333333337</v>
      </c>
      <c r="H1182" s="78" t="s">
        <v>2131</v>
      </c>
    </row>
    <row r="1183" spans="2:8" x14ac:dyDescent="0.35">
      <c r="B1183" s="78" t="s">
        <v>1802</v>
      </c>
      <c r="C1183" s="77" t="s">
        <v>26</v>
      </c>
      <c r="D1183" s="77" t="s">
        <v>1965</v>
      </c>
      <c r="E1183" s="77" t="s">
        <v>1966</v>
      </c>
      <c r="F1183" s="93">
        <v>0.58333333333333337</v>
      </c>
      <c r="G1183" s="93">
        <v>0.58333333333333337</v>
      </c>
      <c r="H1183" s="78" t="s">
        <v>2131</v>
      </c>
    </row>
    <row r="1184" spans="2:8" x14ac:dyDescent="0.35">
      <c r="B1184" s="78" t="s">
        <v>1802</v>
      </c>
      <c r="C1184" s="77" t="s">
        <v>26</v>
      </c>
      <c r="D1184" s="77" t="s">
        <v>1967</v>
      </c>
      <c r="E1184" s="77" t="s">
        <v>1968</v>
      </c>
      <c r="F1184" s="93">
        <v>0.58333333333333337</v>
      </c>
      <c r="G1184" s="93">
        <v>0.58333333333333337</v>
      </c>
      <c r="H1184" s="78" t="s">
        <v>2131</v>
      </c>
    </row>
    <row r="1185" spans="2:8" x14ac:dyDescent="0.35">
      <c r="B1185" s="78" t="s">
        <v>1803</v>
      </c>
      <c r="C1185" s="77" t="s">
        <v>26</v>
      </c>
      <c r="D1185" s="77" t="s">
        <v>854</v>
      </c>
      <c r="E1185" s="77" t="s">
        <v>855</v>
      </c>
      <c r="F1185" s="93">
        <v>0.66666666666666674</v>
      </c>
      <c r="G1185" s="93">
        <v>0.66666666666666674</v>
      </c>
      <c r="H1185" s="78" t="s">
        <v>2132</v>
      </c>
    </row>
    <row r="1186" spans="2:8" x14ac:dyDescent="0.35">
      <c r="B1186" s="78" t="s">
        <v>1803</v>
      </c>
      <c r="C1186" s="77" t="s">
        <v>26</v>
      </c>
      <c r="D1186" s="77" t="s">
        <v>1969</v>
      </c>
      <c r="E1186" s="77" t="s">
        <v>1970</v>
      </c>
      <c r="F1186" s="93">
        <v>0.66666666666666674</v>
      </c>
      <c r="G1186" s="93">
        <v>0.66666666666666674</v>
      </c>
      <c r="H1186" s="78" t="s">
        <v>2132</v>
      </c>
    </row>
    <row r="1187" spans="2:8" x14ac:dyDescent="0.35">
      <c r="B1187" s="78" t="s">
        <v>1803</v>
      </c>
      <c r="C1187" s="77" t="s">
        <v>26</v>
      </c>
      <c r="D1187" s="77" t="s">
        <v>1971</v>
      </c>
      <c r="E1187" s="77" t="s">
        <v>1972</v>
      </c>
      <c r="F1187" s="93">
        <v>0.66666666666666674</v>
      </c>
      <c r="G1187" s="93">
        <v>0.66666666666666674</v>
      </c>
      <c r="H1187" s="78" t="s">
        <v>2132</v>
      </c>
    </row>
    <row r="1188" spans="2:8" x14ac:dyDescent="0.35">
      <c r="B1188" s="78" t="s">
        <v>1803</v>
      </c>
      <c r="C1188" s="77" t="s">
        <v>26</v>
      </c>
      <c r="D1188" s="77" t="s">
        <v>1973</v>
      </c>
      <c r="E1188" s="77" t="s">
        <v>1974</v>
      </c>
      <c r="F1188" s="93">
        <v>0.66666666666666674</v>
      </c>
      <c r="G1188" s="93">
        <v>0.66666666666666674</v>
      </c>
      <c r="H1188" s="78" t="s">
        <v>2132</v>
      </c>
    </row>
    <row r="1189" spans="2:8" x14ac:dyDescent="0.35">
      <c r="B1189" s="78" t="s">
        <v>1803</v>
      </c>
      <c r="C1189" s="77" t="s">
        <v>26</v>
      </c>
      <c r="D1189" s="77" t="s">
        <v>1975</v>
      </c>
      <c r="E1189" s="77" t="s">
        <v>1976</v>
      </c>
      <c r="F1189" s="93">
        <v>0.66666666666666674</v>
      </c>
      <c r="G1189" s="93">
        <v>0.66666666666666674</v>
      </c>
      <c r="H1189" s="78" t="s">
        <v>2132</v>
      </c>
    </row>
    <row r="1190" spans="2:8" x14ac:dyDescent="0.35">
      <c r="B1190" s="78" t="s">
        <v>1803</v>
      </c>
      <c r="C1190" s="77" t="s">
        <v>26</v>
      </c>
      <c r="D1190" s="77" t="s">
        <v>1977</v>
      </c>
      <c r="E1190" s="77" t="s">
        <v>1978</v>
      </c>
      <c r="F1190" s="93">
        <v>0.66666666666666674</v>
      </c>
      <c r="G1190" s="93">
        <v>0.66666666666666674</v>
      </c>
      <c r="H1190" s="78" t="s">
        <v>2132</v>
      </c>
    </row>
    <row r="1191" spans="2:8" x14ac:dyDescent="0.35">
      <c r="B1191" s="78" t="s">
        <v>1803</v>
      </c>
      <c r="C1191" s="77" t="s">
        <v>26</v>
      </c>
      <c r="D1191" s="77" t="s">
        <v>1979</v>
      </c>
      <c r="E1191" s="77" t="s">
        <v>1980</v>
      </c>
      <c r="F1191" s="93">
        <v>0.66666666666666674</v>
      </c>
      <c r="G1191" s="93">
        <v>0.66666666666666674</v>
      </c>
      <c r="H1191" s="78" t="s">
        <v>2132</v>
      </c>
    </row>
    <row r="1192" spans="2:8" x14ac:dyDescent="0.35">
      <c r="B1192" s="78" t="s">
        <v>1803</v>
      </c>
      <c r="C1192" s="77" t="s">
        <v>26</v>
      </c>
      <c r="D1192" s="77" t="s">
        <v>1981</v>
      </c>
      <c r="E1192" s="77" t="s">
        <v>1982</v>
      </c>
      <c r="F1192" s="93">
        <v>0.66666666666666674</v>
      </c>
      <c r="G1192" s="93">
        <v>0.66666666666666674</v>
      </c>
      <c r="H1192" s="78" t="s">
        <v>2132</v>
      </c>
    </row>
    <row r="1193" spans="2:8" x14ac:dyDescent="0.35">
      <c r="B1193" s="78" t="s">
        <v>1804</v>
      </c>
      <c r="C1193" s="77" t="s">
        <v>26</v>
      </c>
      <c r="D1193" s="77" t="s">
        <v>1983</v>
      </c>
      <c r="E1193" s="77" t="s">
        <v>1984</v>
      </c>
      <c r="F1193" s="93">
        <v>0.75</v>
      </c>
      <c r="G1193" s="93">
        <v>0.75</v>
      </c>
      <c r="H1193" s="78" t="s">
        <v>2133</v>
      </c>
    </row>
    <row r="1194" spans="2:8" x14ac:dyDescent="0.35">
      <c r="B1194" s="78" t="s">
        <v>1804</v>
      </c>
      <c r="C1194" s="77" t="s">
        <v>26</v>
      </c>
      <c r="D1194" s="77" t="s">
        <v>1985</v>
      </c>
      <c r="E1194" s="77" t="s">
        <v>1986</v>
      </c>
      <c r="F1194" s="93">
        <v>0.75</v>
      </c>
      <c r="G1194" s="93">
        <v>0.75</v>
      </c>
      <c r="H1194" s="78" t="s">
        <v>2133</v>
      </c>
    </row>
    <row r="1195" spans="2:8" x14ac:dyDescent="0.35">
      <c r="B1195" s="78" t="s">
        <v>1804</v>
      </c>
      <c r="C1195" s="77" t="s">
        <v>26</v>
      </c>
      <c r="D1195" s="77" t="s">
        <v>1987</v>
      </c>
      <c r="E1195" s="77" t="s">
        <v>1988</v>
      </c>
      <c r="F1195" s="93">
        <v>0.75</v>
      </c>
      <c r="G1195" s="93">
        <v>0.75</v>
      </c>
      <c r="H1195" s="78" t="s">
        <v>2133</v>
      </c>
    </row>
    <row r="1196" spans="2:8" x14ac:dyDescent="0.35">
      <c r="B1196" s="78" t="s">
        <v>1804</v>
      </c>
      <c r="C1196" s="77" t="s">
        <v>26</v>
      </c>
      <c r="D1196" s="77" t="s">
        <v>1989</v>
      </c>
      <c r="E1196" s="77" t="s">
        <v>1990</v>
      </c>
      <c r="F1196" s="93">
        <v>0.75</v>
      </c>
      <c r="G1196" s="93">
        <v>0.75</v>
      </c>
      <c r="H1196" s="78" t="s">
        <v>2133</v>
      </c>
    </row>
    <row r="1197" spans="2:8" x14ac:dyDescent="0.35">
      <c r="B1197" s="78" t="s">
        <v>1804</v>
      </c>
      <c r="C1197" s="77" t="s">
        <v>26</v>
      </c>
      <c r="D1197" s="77" t="s">
        <v>1991</v>
      </c>
      <c r="E1197" s="77" t="s">
        <v>1992</v>
      </c>
      <c r="F1197" s="93">
        <v>0.75</v>
      </c>
      <c r="G1197" s="93">
        <v>0.75</v>
      </c>
      <c r="H1197" s="78" t="s">
        <v>2133</v>
      </c>
    </row>
    <row r="1198" spans="2:8" x14ac:dyDescent="0.35">
      <c r="B1198" s="78" t="s">
        <v>1804</v>
      </c>
      <c r="C1198" s="77" t="s">
        <v>26</v>
      </c>
      <c r="D1198" s="77" t="s">
        <v>862</v>
      </c>
      <c r="E1198" s="77" t="s">
        <v>867</v>
      </c>
      <c r="F1198" s="93">
        <v>0.75</v>
      </c>
      <c r="G1198" s="93">
        <v>0.75</v>
      </c>
      <c r="H1198" s="78" t="s">
        <v>2133</v>
      </c>
    </row>
    <row r="1199" spans="2:8" x14ac:dyDescent="0.35">
      <c r="B1199" s="78" t="s">
        <v>1804</v>
      </c>
      <c r="C1199" s="77" t="s">
        <v>26</v>
      </c>
      <c r="D1199" s="77" t="s">
        <v>870</v>
      </c>
      <c r="E1199" s="77" t="s">
        <v>871</v>
      </c>
      <c r="F1199" s="93">
        <v>0.75</v>
      </c>
      <c r="G1199" s="93">
        <v>0.75</v>
      </c>
      <c r="H1199" s="78" t="s">
        <v>2133</v>
      </c>
    </row>
    <row r="1200" spans="2:8" x14ac:dyDescent="0.35">
      <c r="B1200" s="78" t="s">
        <v>1804</v>
      </c>
      <c r="C1200" s="77" t="s">
        <v>26</v>
      </c>
      <c r="D1200" s="77" t="s">
        <v>872</v>
      </c>
      <c r="E1200" s="77" t="s">
        <v>873</v>
      </c>
      <c r="F1200" s="93">
        <v>0.75</v>
      </c>
      <c r="G1200" s="93">
        <v>0.75</v>
      </c>
      <c r="H1200" s="78" t="s">
        <v>2133</v>
      </c>
    </row>
    <row r="1201" spans="2:8" x14ac:dyDescent="0.35">
      <c r="B1201" s="78" t="s">
        <v>1804</v>
      </c>
      <c r="C1201" s="77" t="s">
        <v>26</v>
      </c>
      <c r="D1201" s="77" t="s">
        <v>1993</v>
      </c>
      <c r="E1201" s="77" t="s">
        <v>1994</v>
      </c>
      <c r="F1201" s="93">
        <v>0.75</v>
      </c>
      <c r="G1201" s="93">
        <v>0.75</v>
      </c>
      <c r="H1201" s="78" t="s">
        <v>2133</v>
      </c>
    </row>
    <row r="1202" spans="2:8" x14ac:dyDescent="0.35">
      <c r="B1202" s="78" t="s">
        <v>1804</v>
      </c>
      <c r="C1202" s="77" t="s">
        <v>26</v>
      </c>
      <c r="D1202" s="77" t="s">
        <v>1995</v>
      </c>
      <c r="E1202" s="77" t="s">
        <v>1996</v>
      </c>
      <c r="F1202" s="93">
        <v>0.75</v>
      </c>
      <c r="G1202" s="93">
        <v>0.75</v>
      </c>
      <c r="H1202" s="78" t="s">
        <v>2133</v>
      </c>
    </row>
    <row r="1203" spans="2:8" x14ac:dyDescent="0.35">
      <c r="B1203" s="78" t="s">
        <v>1805</v>
      </c>
      <c r="C1203" s="77" t="s">
        <v>26</v>
      </c>
      <c r="D1203" s="77" t="s">
        <v>874</v>
      </c>
      <c r="E1203" s="77" t="s">
        <v>876</v>
      </c>
      <c r="F1203" s="93">
        <v>0.83333333333333337</v>
      </c>
      <c r="G1203" s="93">
        <v>0.83333333333333337</v>
      </c>
      <c r="H1203" s="78" t="s">
        <v>2134</v>
      </c>
    </row>
    <row r="1204" spans="2:8" x14ac:dyDescent="0.35">
      <c r="B1204" s="78" t="s">
        <v>1805</v>
      </c>
      <c r="C1204" s="77" t="s">
        <v>26</v>
      </c>
      <c r="D1204" s="77" t="s">
        <v>1997</v>
      </c>
      <c r="E1204" s="77" t="s">
        <v>1998</v>
      </c>
      <c r="F1204" s="93">
        <v>0.83333333333333337</v>
      </c>
      <c r="G1204" s="93">
        <v>0.83333333333333337</v>
      </c>
      <c r="H1204" s="78" t="s">
        <v>2134</v>
      </c>
    </row>
    <row r="1205" spans="2:8" x14ac:dyDescent="0.35">
      <c r="B1205" s="78" t="s">
        <v>1805</v>
      </c>
      <c r="C1205" s="77" t="s">
        <v>26</v>
      </c>
      <c r="D1205" s="77" t="s">
        <v>1999</v>
      </c>
      <c r="E1205" s="77" t="s">
        <v>2000</v>
      </c>
      <c r="F1205" s="93">
        <v>0.83333333333333337</v>
      </c>
      <c r="G1205" s="93">
        <v>0.83333333333333337</v>
      </c>
      <c r="H1205" s="78" t="s">
        <v>2134</v>
      </c>
    </row>
    <row r="1206" spans="2:8" x14ac:dyDescent="0.35">
      <c r="B1206" s="78" t="s">
        <v>1805</v>
      </c>
      <c r="C1206" s="77" t="s">
        <v>26</v>
      </c>
      <c r="D1206" s="77" t="s">
        <v>2001</v>
      </c>
      <c r="E1206" s="77" t="s">
        <v>2002</v>
      </c>
      <c r="F1206" s="93">
        <v>0.83333333333333337</v>
      </c>
      <c r="G1206" s="93">
        <v>0.83333333333333337</v>
      </c>
      <c r="H1206" s="78" t="s">
        <v>2134</v>
      </c>
    </row>
    <row r="1207" spans="2:8" x14ac:dyDescent="0.35">
      <c r="B1207" s="78" t="s">
        <v>1805</v>
      </c>
      <c r="C1207" s="77" t="s">
        <v>26</v>
      </c>
      <c r="D1207" s="77" t="s">
        <v>877</v>
      </c>
      <c r="E1207" s="77" t="s">
        <v>878</v>
      </c>
      <c r="F1207" s="93">
        <v>0.83333333333333337</v>
      </c>
      <c r="G1207" s="93">
        <v>0.83333333333333337</v>
      </c>
      <c r="H1207" s="78" t="s">
        <v>2134</v>
      </c>
    </row>
    <row r="1208" spans="2:8" x14ac:dyDescent="0.35">
      <c r="B1208" s="78" t="s">
        <v>1805</v>
      </c>
      <c r="C1208" s="77" t="s">
        <v>26</v>
      </c>
      <c r="D1208" s="77" t="s">
        <v>879</v>
      </c>
      <c r="E1208" s="77" t="s">
        <v>186</v>
      </c>
      <c r="F1208" s="93">
        <v>0.83333333333333337</v>
      </c>
      <c r="G1208" s="93">
        <v>0.83333333333333337</v>
      </c>
      <c r="H1208" s="78" t="s">
        <v>2134</v>
      </c>
    </row>
    <row r="1209" spans="2:8" x14ac:dyDescent="0.35">
      <c r="B1209" s="78" t="s">
        <v>1805</v>
      </c>
      <c r="C1209" s="77" t="s">
        <v>26</v>
      </c>
      <c r="D1209" s="77" t="s">
        <v>187</v>
      </c>
      <c r="E1209" s="77" t="s">
        <v>188</v>
      </c>
      <c r="F1209" s="93">
        <v>0.83333333333333337</v>
      </c>
      <c r="G1209" s="93">
        <v>0.83333333333333337</v>
      </c>
      <c r="H1209" s="78" t="s">
        <v>2134</v>
      </c>
    </row>
    <row r="1210" spans="2:8" x14ac:dyDescent="0.35">
      <c r="B1210" s="78" t="s">
        <v>1805</v>
      </c>
      <c r="C1210" s="77" t="s">
        <v>26</v>
      </c>
      <c r="D1210" s="77" t="s">
        <v>189</v>
      </c>
      <c r="E1210" s="77" t="s">
        <v>190</v>
      </c>
      <c r="F1210" s="93">
        <v>0.83333333333333337</v>
      </c>
      <c r="G1210" s="93">
        <v>0.83333333333333337</v>
      </c>
      <c r="H1210" s="78" t="s">
        <v>2134</v>
      </c>
    </row>
    <row r="1211" spans="2:8" x14ac:dyDescent="0.35">
      <c r="B1211" s="78" t="s">
        <v>1805</v>
      </c>
      <c r="C1211" s="77" t="s">
        <v>26</v>
      </c>
      <c r="D1211" s="77" t="s">
        <v>191</v>
      </c>
      <c r="E1211" s="77" t="s">
        <v>192</v>
      </c>
      <c r="F1211" s="93">
        <v>0.83333333333333337</v>
      </c>
      <c r="G1211" s="93">
        <v>0.83333333333333337</v>
      </c>
      <c r="H1211" s="78" t="s">
        <v>2134</v>
      </c>
    </row>
    <row r="1212" spans="2:8" x14ac:dyDescent="0.35">
      <c r="B1212" s="78" t="s">
        <v>1805</v>
      </c>
      <c r="C1212" s="77" t="s">
        <v>26</v>
      </c>
      <c r="D1212" s="77" t="s">
        <v>2003</v>
      </c>
      <c r="E1212" s="77" t="s">
        <v>2004</v>
      </c>
      <c r="F1212" s="93">
        <v>0.83333333333333337</v>
      </c>
      <c r="G1212" s="93">
        <v>0.83333333333333337</v>
      </c>
      <c r="H1212" s="78" t="s">
        <v>2134</v>
      </c>
    </row>
    <row r="1213" spans="2:8" x14ac:dyDescent="0.35">
      <c r="B1213" s="78" t="s">
        <v>1805</v>
      </c>
      <c r="C1213" s="77" t="s">
        <v>26</v>
      </c>
      <c r="D1213" s="77" t="s">
        <v>2005</v>
      </c>
      <c r="E1213" s="77" t="s">
        <v>2005</v>
      </c>
      <c r="F1213" s="93">
        <v>0.83333333333333337</v>
      </c>
      <c r="G1213" s="93">
        <v>0.83333333333333337</v>
      </c>
      <c r="H1213" s="78" t="s">
        <v>2134</v>
      </c>
    </row>
    <row r="1214" spans="2:8" x14ac:dyDescent="0.35">
      <c r="B1214" s="78" t="s">
        <v>1805</v>
      </c>
      <c r="C1214" s="77" t="s">
        <v>26</v>
      </c>
      <c r="D1214" s="77" t="s">
        <v>195</v>
      </c>
      <c r="E1214" s="77" t="s">
        <v>196</v>
      </c>
      <c r="F1214" s="93">
        <v>0.83333333333333337</v>
      </c>
      <c r="G1214" s="93">
        <v>0.83333333333333337</v>
      </c>
      <c r="H1214" s="78" t="s">
        <v>2134</v>
      </c>
    </row>
    <row r="1215" spans="2:8" x14ac:dyDescent="0.35">
      <c r="B1215" s="78" t="s">
        <v>1805</v>
      </c>
      <c r="C1215" s="77" t="s">
        <v>26</v>
      </c>
      <c r="D1215" s="77" t="s">
        <v>2006</v>
      </c>
      <c r="E1215" s="77" t="s">
        <v>2006</v>
      </c>
      <c r="F1215" s="93">
        <v>0.83333333333333337</v>
      </c>
      <c r="G1215" s="93">
        <v>0.83333333333333337</v>
      </c>
      <c r="H1215" s="78" t="s">
        <v>2134</v>
      </c>
    </row>
    <row r="1216" spans="2:8" x14ac:dyDescent="0.35">
      <c r="B1216" s="78" t="s">
        <v>1805</v>
      </c>
      <c r="C1216" s="77" t="s">
        <v>26</v>
      </c>
      <c r="D1216" s="77" t="s">
        <v>2007</v>
      </c>
      <c r="E1216" s="77" t="s">
        <v>2007</v>
      </c>
      <c r="F1216" s="93">
        <v>0.83333333333333337</v>
      </c>
      <c r="G1216" s="93">
        <v>0.83333333333333337</v>
      </c>
      <c r="H1216" s="78" t="s">
        <v>2134</v>
      </c>
    </row>
    <row r="1217" spans="2:8" x14ac:dyDescent="0.35">
      <c r="B1217" s="78" t="s">
        <v>1805</v>
      </c>
      <c r="C1217" s="77" t="s">
        <v>26</v>
      </c>
      <c r="D1217" s="77" t="s">
        <v>2008</v>
      </c>
      <c r="E1217" s="77" t="s">
        <v>2009</v>
      </c>
      <c r="F1217" s="93">
        <v>0.83333333333333337</v>
      </c>
      <c r="G1217" s="93">
        <v>0.83333333333333337</v>
      </c>
      <c r="H1217" s="78" t="s">
        <v>2134</v>
      </c>
    </row>
    <row r="1218" spans="2:8" x14ac:dyDescent="0.35">
      <c r="B1218" s="78" t="s">
        <v>1805</v>
      </c>
      <c r="C1218" s="77" t="s">
        <v>26</v>
      </c>
      <c r="D1218" s="77" t="s">
        <v>2010</v>
      </c>
      <c r="E1218" s="77" t="s">
        <v>2011</v>
      </c>
      <c r="F1218" s="93">
        <v>0.83333333333333337</v>
      </c>
      <c r="G1218" s="93">
        <v>0.83333333333333337</v>
      </c>
      <c r="H1218" s="78" t="s">
        <v>2134</v>
      </c>
    </row>
    <row r="1219" spans="2:8" x14ac:dyDescent="0.35">
      <c r="B1219" s="78" t="s">
        <v>1805</v>
      </c>
      <c r="C1219" s="77" t="s">
        <v>26</v>
      </c>
      <c r="D1219" s="77" t="s">
        <v>2012</v>
      </c>
      <c r="E1219" s="77" t="s">
        <v>2013</v>
      </c>
      <c r="F1219" s="93">
        <v>0.83333333333333337</v>
      </c>
      <c r="G1219" s="93">
        <v>0.83333333333333337</v>
      </c>
      <c r="H1219" s="78" t="s">
        <v>2134</v>
      </c>
    </row>
    <row r="1220" spans="2:8" x14ac:dyDescent="0.35">
      <c r="B1220" s="78" t="s">
        <v>1805</v>
      </c>
      <c r="C1220" s="77" t="s">
        <v>26</v>
      </c>
      <c r="D1220" s="77" t="s">
        <v>2014</v>
      </c>
      <c r="E1220" s="77" t="s">
        <v>2014</v>
      </c>
      <c r="F1220" s="93">
        <v>0.83333333333333337</v>
      </c>
      <c r="G1220" s="93">
        <v>0.83333333333333337</v>
      </c>
      <c r="H1220" s="78" t="s">
        <v>2134</v>
      </c>
    </row>
    <row r="1221" spans="2:8" x14ac:dyDescent="0.35">
      <c r="B1221" s="78" t="s">
        <v>1805</v>
      </c>
      <c r="C1221" s="77" t="s">
        <v>26</v>
      </c>
      <c r="D1221" s="77" t="s">
        <v>2015</v>
      </c>
      <c r="E1221" s="77" t="s">
        <v>2015</v>
      </c>
      <c r="F1221" s="93">
        <v>0.83333333333333337</v>
      </c>
      <c r="G1221" s="93">
        <v>0.83333333333333337</v>
      </c>
      <c r="H1221" s="78" t="s">
        <v>2134</v>
      </c>
    </row>
    <row r="1222" spans="2:8" x14ac:dyDescent="0.35">
      <c r="B1222" s="78" t="s">
        <v>1805</v>
      </c>
      <c r="C1222" s="77" t="s">
        <v>26</v>
      </c>
      <c r="D1222" s="77" t="s">
        <v>2016</v>
      </c>
      <c r="E1222" s="77" t="s">
        <v>2017</v>
      </c>
      <c r="F1222" s="93">
        <v>0.83333333333333337</v>
      </c>
      <c r="G1222" s="93">
        <v>0.83333333333333337</v>
      </c>
      <c r="H1222" s="78" t="s">
        <v>2134</v>
      </c>
    </row>
    <row r="1223" spans="2:8" x14ac:dyDescent="0.35">
      <c r="B1223" s="78" t="s">
        <v>1805</v>
      </c>
      <c r="C1223" s="77" t="s">
        <v>26</v>
      </c>
      <c r="D1223" s="77" t="s">
        <v>786</v>
      </c>
      <c r="E1223" s="77" t="s">
        <v>787</v>
      </c>
      <c r="F1223" s="93">
        <v>0.83333333333333337</v>
      </c>
      <c r="G1223" s="93">
        <v>0.83333333333333337</v>
      </c>
      <c r="H1223" s="78" t="s">
        <v>2134</v>
      </c>
    </row>
    <row r="1224" spans="2:8" x14ac:dyDescent="0.35">
      <c r="B1224" s="78" t="s">
        <v>1806</v>
      </c>
      <c r="C1224" s="77" t="s">
        <v>26</v>
      </c>
      <c r="D1224" s="77" t="s">
        <v>238</v>
      </c>
      <c r="E1224" s="77" t="s">
        <v>973</v>
      </c>
      <c r="F1224" s="93">
        <v>1.6666666666666667</v>
      </c>
      <c r="G1224" s="93">
        <v>1.6666666666666667</v>
      </c>
      <c r="H1224" s="78" t="s">
        <v>2135</v>
      </c>
    </row>
    <row r="1225" spans="2:8" x14ac:dyDescent="0.35">
      <c r="B1225" s="78" t="s">
        <v>1806</v>
      </c>
      <c r="C1225" s="77" t="s">
        <v>26</v>
      </c>
      <c r="D1225" s="77" t="s">
        <v>974</v>
      </c>
      <c r="E1225" s="77" t="s">
        <v>975</v>
      </c>
      <c r="F1225" s="93">
        <v>1.6666666666666667</v>
      </c>
      <c r="G1225" s="93">
        <v>1.6666666666666667</v>
      </c>
      <c r="H1225" s="78" t="s">
        <v>2135</v>
      </c>
    </row>
    <row r="1226" spans="2:8" x14ac:dyDescent="0.35">
      <c r="B1226" s="78" t="s">
        <v>1806</v>
      </c>
      <c r="C1226" s="77" t="s">
        <v>26</v>
      </c>
      <c r="D1226" s="77" t="s">
        <v>976</v>
      </c>
      <c r="E1226" s="77" t="s">
        <v>977</v>
      </c>
      <c r="F1226" s="93">
        <v>1.6666666666666667</v>
      </c>
      <c r="G1226" s="93">
        <v>1.6666666666666667</v>
      </c>
      <c r="H1226" s="78" t="s">
        <v>2135</v>
      </c>
    </row>
    <row r="1227" spans="2:8" x14ac:dyDescent="0.35">
      <c r="B1227" s="78" t="s">
        <v>1806</v>
      </c>
      <c r="C1227" s="77" t="s">
        <v>26</v>
      </c>
      <c r="D1227" s="77" t="s">
        <v>978</v>
      </c>
      <c r="E1227" s="77" t="s">
        <v>979</v>
      </c>
      <c r="F1227" s="93">
        <v>1.6666666666666667</v>
      </c>
      <c r="G1227" s="93">
        <v>1.6666666666666667</v>
      </c>
      <c r="H1227" s="78" t="s">
        <v>2135</v>
      </c>
    </row>
    <row r="1228" spans="2:8" x14ac:dyDescent="0.35">
      <c r="B1228" s="78" t="s">
        <v>1806</v>
      </c>
      <c r="C1228" s="77" t="s">
        <v>26</v>
      </c>
      <c r="D1228" s="77" t="s">
        <v>980</v>
      </c>
      <c r="E1228" s="77" t="s">
        <v>981</v>
      </c>
      <c r="F1228" s="93">
        <v>1.6666666666666667</v>
      </c>
      <c r="G1228" s="93">
        <v>1.6666666666666667</v>
      </c>
      <c r="H1228" s="78" t="s">
        <v>2135</v>
      </c>
    </row>
    <row r="1229" spans="2:8" x14ac:dyDescent="0.35">
      <c r="B1229" s="78" t="s">
        <v>1806</v>
      </c>
      <c r="C1229" s="77" t="s">
        <v>26</v>
      </c>
      <c r="D1229" s="77" t="s">
        <v>982</v>
      </c>
      <c r="E1229" s="77" t="s">
        <v>983</v>
      </c>
      <c r="F1229" s="93">
        <v>1.6666666666666667</v>
      </c>
      <c r="G1229" s="93">
        <v>1.6666666666666667</v>
      </c>
      <c r="H1229" s="78" t="s">
        <v>2135</v>
      </c>
    </row>
    <row r="1230" spans="2:8" x14ac:dyDescent="0.35">
      <c r="B1230" s="78" t="s">
        <v>1806</v>
      </c>
      <c r="C1230" s="77" t="s">
        <v>26</v>
      </c>
      <c r="D1230" s="77" t="s">
        <v>2018</v>
      </c>
      <c r="E1230" s="77" t="s">
        <v>2019</v>
      </c>
      <c r="F1230" s="93">
        <v>1.6666666666666667</v>
      </c>
      <c r="G1230" s="93">
        <v>1.6666666666666667</v>
      </c>
      <c r="H1230" s="78" t="s">
        <v>2135</v>
      </c>
    </row>
    <row r="1231" spans="2:8" x14ac:dyDescent="0.35">
      <c r="B1231" s="78" t="s">
        <v>1806</v>
      </c>
      <c r="C1231" s="77" t="s">
        <v>26</v>
      </c>
      <c r="D1231" s="77" t="s">
        <v>2020</v>
      </c>
      <c r="E1231" s="77" t="s">
        <v>2021</v>
      </c>
      <c r="F1231" s="93">
        <v>1.6666666666666667</v>
      </c>
      <c r="G1231" s="93">
        <v>1.6666666666666667</v>
      </c>
      <c r="H1231" s="78" t="s">
        <v>2135</v>
      </c>
    </row>
    <row r="1232" spans="2:8" x14ac:dyDescent="0.35">
      <c r="B1232" s="78" t="s">
        <v>1806</v>
      </c>
      <c r="C1232" s="77" t="s">
        <v>26</v>
      </c>
      <c r="D1232" s="77" t="s">
        <v>984</v>
      </c>
      <c r="E1232" s="77" t="s">
        <v>239</v>
      </c>
      <c r="F1232" s="93">
        <v>1.6666666666666667</v>
      </c>
      <c r="G1232" s="93">
        <v>1.6666666666666667</v>
      </c>
      <c r="H1232" s="78" t="s">
        <v>2135</v>
      </c>
    </row>
    <row r="1233" spans="2:8" x14ac:dyDescent="0.35">
      <c r="B1233" s="78" t="s">
        <v>1806</v>
      </c>
      <c r="C1233" s="77" t="s">
        <v>26</v>
      </c>
      <c r="D1233" s="77" t="s">
        <v>240</v>
      </c>
      <c r="E1233" s="77" t="s">
        <v>241</v>
      </c>
      <c r="F1233" s="93">
        <v>1.6666666666666667</v>
      </c>
      <c r="G1233" s="93">
        <v>1.6666666666666667</v>
      </c>
      <c r="H1233" s="78" t="s">
        <v>2135</v>
      </c>
    </row>
    <row r="1234" spans="2:8" x14ac:dyDescent="0.35">
      <c r="B1234" s="78" t="s">
        <v>1806</v>
      </c>
      <c r="C1234" s="77" t="s">
        <v>26</v>
      </c>
      <c r="D1234" s="77" t="s">
        <v>788</v>
      </c>
      <c r="E1234" s="77" t="s">
        <v>789</v>
      </c>
      <c r="F1234" s="93">
        <v>1.6666666666666667</v>
      </c>
      <c r="G1234" s="93">
        <v>1.6666666666666667</v>
      </c>
      <c r="H1234" s="78" t="s">
        <v>2135</v>
      </c>
    </row>
    <row r="1235" spans="2:8" x14ac:dyDescent="0.35">
      <c r="B1235" s="78" t="s">
        <v>1806</v>
      </c>
      <c r="C1235" s="77" t="s">
        <v>26</v>
      </c>
      <c r="D1235" s="77" t="s">
        <v>242</v>
      </c>
      <c r="E1235" s="77" t="s">
        <v>243</v>
      </c>
      <c r="F1235" s="93">
        <v>1.6666666666666667</v>
      </c>
      <c r="G1235" s="93">
        <v>1.6666666666666667</v>
      </c>
      <c r="H1235" s="78" t="s">
        <v>2135</v>
      </c>
    </row>
    <row r="1236" spans="2:8" x14ac:dyDescent="0.35">
      <c r="B1236" s="78" t="s">
        <v>1806</v>
      </c>
      <c r="C1236" s="77" t="s">
        <v>26</v>
      </c>
      <c r="D1236" s="77" t="s">
        <v>244</v>
      </c>
      <c r="E1236" s="77" t="s">
        <v>245</v>
      </c>
      <c r="F1236" s="93">
        <v>1.6666666666666667</v>
      </c>
      <c r="G1236" s="93">
        <v>1.6666666666666667</v>
      </c>
      <c r="H1236" s="78" t="s">
        <v>2135</v>
      </c>
    </row>
    <row r="1237" spans="2:8" x14ac:dyDescent="0.35">
      <c r="B1237" s="78" t="s">
        <v>1806</v>
      </c>
      <c r="C1237" s="77" t="s">
        <v>26</v>
      </c>
      <c r="D1237" s="77" t="s">
        <v>2022</v>
      </c>
      <c r="E1237" s="77" t="s">
        <v>2023</v>
      </c>
      <c r="F1237" s="93">
        <v>1.6666666666666667</v>
      </c>
      <c r="G1237" s="93">
        <v>1.6666666666666667</v>
      </c>
      <c r="H1237" s="78" t="s">
        <v>2135</v>
      </c>
    </row>
    <row r="1238" spans="2:8" x14ac:dyDescent="0.35">
      <c r="B1238" s="78" t="s">
        <v>1807</v>
      </c>
      <c r="C1238" s="77" t="s">
        <v>26</v>
      </c>
      <c r="D1238" s="77" t="s">
        <v>377</v>
      </c>
      <c r="E1238" s="77" t="s">
        <v>378</v>
      </c>
      <c r="F1238" s="93">
        <v>2.5</v>
      </c>
      <c r="G1238" s="93">
        <v>2.5</v>
      </c>
      <c r="H1238" s="78" t="s">
        <v>2136</v>
      </c>
    </row>
    <row r="1239" spans="2:8" x14ac:dyDescent="0.35">
      <c r="B1239" s="78" t="s">
        <v>1807</v>
      </c>
      <c r="C1239" s="77" t="s">
        <v>26</v>
      </c>
      <c r="D1239" s="77" t="s">
        <v>379</v>
      </c>
      <c r="E1239" s="77" t="s">
        <v>380</v>
      </c>
      <c r="F1239" s="93">
        <v>2.5</v>
      </c>
      <c r="G1239" s="93">
        <v>2.5</v>
      </c>
      <c r="H1239" s="78" t="s">
        <v>2136</v>
      </c>
    </row>
    <row r="1240" spans="2:8" x14ac:dyDescent="0.35">
      <c r="B1240" s="78" t="s">
        <v>1807</v>
      </c>
      <c r="C1240" s="77" t="s">
        <v>26</v>
      </c>
      <c r="D1240" s="77" t="s">
        <v>381</v>
      </c>
      <c r="E1240" s="77" t="s">
        <v>382</v>
      </c>
      <c r="F1240" s="93">
        <v>2.5</v>
      </c>
      <c r="G1240" s="93">
        <v>2.5</v>
      </c>
      <c r="H1240" s="78" t="s">
        <v>2136</v>
      </c>
    </row>
    <row r="1241" spans="2:8" x14ac:dyDescent="0.35">
      <c r="B1241" s="78" t="s">
        <v>1807</v>
      </c>
      <c r="C1241" s="77" t="s">
        <v>26</v>
      </c>
      <c r="D1241" s="77" t="s">
        <v>383</v>
      </c>
      <c r="E1241" s="77" t="s">
        <v>384</v>
      </c>
      <c r="F1241" s="93">
        <v>2.5</v>
      </c>
      <c r="G1241" s="93">
        <v>2.5</v>
      </c>
      <c r="H1241" s="78" t="s">
        <v>2136</v>
      </c>
    </row>
    <row r="1242" spans="2:8" x14ac:dyDescent="0.35">
      <c r="B1242" s="78" t="s">
        <v>1807</v>
      </c>
      <c r="C1242" s="77" t="s">
        <v>26</v>
      </c>
      <c r="D1242" s="77" t="s">
        <v>385</v>
      </c>
      <c r="E1242" s="77" t="s">
        <v>386</v>
      </c>
      <c r="F1242" s="93">
        <v>2.5</v>
      </c>
      <c r="G1242" s="93">
        <v>2.5</v>
      </c>
      <c r="H1242" s="78" t="s">
        <v>2136</v>
      </c>
    </row>
    <row r="1243" spans="2:8" x14ac:dyDescent="0.35">
      <c r="B1243" s="78" t="s">
        <v>1807</v>
      </c>
      <c r="C1243" s="77" t="s">
        <v>26</v>
      </c>
      <c r="D1243" s="77" t="s">
        <v>1061</v>
      </c>
      <c r="E1243" s="77" t="s">
        <v>1062</v>
      </c>
      <c r="F1243" s="93">
        <v>2.5</v>
      </c>
      <c r="G1243" s="93">
        <v>2.5</v>
      </c>
      <c r="H1243" s="78" t="s">
        <v>2136</v>
      </c>
    </row>
    <row r="1244" spans="2:8" x14ac:dyDescent="0.35">
      <c r="B1244" s="78" t="s">
        <v>1807</v>
      </c>
      <c r="C1244" s="77" t="s">
        <v>26</v>
      </c>
      <c r="D1244" s="77" t="s">
        <v>1063</v>
      </c>
      <c r="E1244" s="77" t="s">
        <v>1064</v>
      </c>
      <c r="F1244" s="93">
        <v>2.5</v>
      </c>
      <c r="G1244" s="93">
        <v>2.5</v>
      </c>
      <c r="H1244" s="78" t="s">
        <v>2136</v>
      </c>
    </row>
    <row r="1245" spans="2:8" x14ac:dyDescent="0.35">
      <c r="B1245" s="78" t="s">
        <v>1807</v>
      </c>
      <c r="C1245" s="77" t="s">
        <v>26</v>
      </c>
      <c r="D1245" s="77" t="s">
        <v>2024</v>
      </c>
      <c r="E1245" s="77" t="s">
        <v>2025</v>
      </c>
      <c r="F1245" s="93">
        <v>2.5</v>
      </c>
      <c r="G1245" s="93">
        <v>2.5</v>
      </c>
      <c r="H1245" s="78" t="s">
        <v>2136</v>
      </c>
    </row>
    <row r="1246" spans="2:8" x14ac:dyDescent="0.35">
      <c r="B1246" s="78" t="s">
        <v>1807</v>
      </c>
      <c r="C1246" s="77" t="s">
        <v>26</v>
      </c>
      <c r="D1246" s="77" t="s">
        <v>2026</v>
      </c>
      <c r="E1246" s="77" t="s">
        <v>2027</v>
      </c>
      <c r="F1246" s="93">
        <v>2.5</v>
      </c>
      <c r="G1246" s="93">
        <v>2.5</v>
      </c>
      <c r="H1246" s="78" t="s">
        <v>2136</v>
      </c>
    </row>
    <row r="1247" spans="2:8" x14ac:dyDescent="0.35">
      <c r="B1247" s="78" t="s">
        <v>1807</v>
      </c>
      <c r="C1247" s="77" t="s">
        <v>26</v>
      </c>
      <c r="D1247" s="77" t="s">
        <v>2028</v>
      </c>
      <c r="E1247" s="77" t="s">
        <v>2029</v>
      </c>
      <c r="F1247" s="93">
        <v>2.5</v>
      </c>
      <c r="G1247" s="93">
        <v>2.5</v>
      </c>
      <c r="H1247" s="78" t="s">
        <v>2136</v>
      </c>
    </row>
    <row r="1248" spans="2:8" x14ac:dyDescent="0.35">
      <c r="B1248" s="78" t="s">
        <v>1807</v>
      </c>
      <c r="C1248" s="77" t="s">
        <v>26</v>
      </c>
      <c r="D1248" s="77" t="s">
        <v>2030</v>
      </c>
      <c r="E1248" s="77" t="s">
        <v>2031</v>
      </c>
      <c r="F1248" s="93">
        <v>2.5</v>
      </c>
      <c r="G1248" s="93">
        <v>2.5</v>
      </c>
      <c r="H1248" s="78" t="s">
        <v>2136</v>
      </c>
    </row>
    <row r="1249" spans="2:8" x14ac:dyDescent="0.35">
      <c r="B1249" s="78" t="s">
        <v>1807</v>
      </c>
      <c r="C1249" s="77" t="s">
        <v>26</v>
      </c>
      <c r="D1249" s="77" t="s">
        <v>387</v>
      </c>
      <c r="E1249" s="77" t="s">
        <v>2032</v>
      </c>
      <c r="F1249" s="93">
        <v>2.5</v>
      </c>
      <c r="G1249" s="93">
        <v>2.5</v>
      </c>
      <c r="H1249" s="78" t="s">
        <v>2136</v>
      </c>
    </row>
    <row r="1250" spans="2:8" x14ac:dyDescent="0.35">
      <c r="B1250" s="78" t="s">
        <v>1807</v>
      </c>
      <c r="C1250" s="77" t="s">
        <v>26</v>
      </c>
      <c r="D1250" s="77" t="s">
        <v>2033</v>
      </c>
      <c r="E1250" s="77" t="s">
        <v>2033</v>
      </c>
      <c r="F1250" s="93">
        <v>2.5</v>
      </c>
      <c r="G1250" s="93">
        <v>2.5</v>
      </c>
      <c r="H1250" s="78" t="s">
        <v>2136</v>
      </c>
    </row>
    <row r="1251" spans="2:8" x14ac:dyDescent="0.35">
      <c r="B1251" s="78" t="s">
        <v>1807</v>
      </c>
      <c r="C1251" s="77" t="s">
        <v>26</v>
      </c>
      <c r="D1251" s="77" t="s">
        <v>2034</v>
      </c>
      <c r="E1251" s="77" t="s">
        <v>2035</v>
      </c>
      <c r="F1251" s="93">
        <v>2.5</v>
      </c>
      <c r="G1251" s="93">
        <v>2.5</v>
      </c>
      <c r="H1251" s="78" t="s">
        <v>2136</v>
      </c>
    </row>
    <row r="1252" spans="2:8" x14ac:dyDescent="0.35">
      <c r="B1252" s="78" t="s">
        <v>1807</v>
      </c>
      <c r="C1252" s="77" t="s">
        <v>26</v>
      </c>
      <c r="D1252" s="77" t="s">
        <v>2036</v>
      </c>
      <c r="E1252" s="77" t="s">
        <v>2036</v>
      </c>
      <c r="F1252" s="93">
        <v>2.5</v>
      </c>
      <c r="G1252" s="93">
        <v>2.5</v>
      </c>
      <c r="H1252" s="78" t="s">
        <v>2136</v>
      </c>
    </row>
    <row r="1253" spans="2:8" x14ac:dyDescent="0.35">
      <c r="B1253" s="78" t="s">
        <v>1807</v>
      </c>
      <c r="C1253" s="77" t="s">
        <v>26</v>
      </c>
      <c r="D1253" s="77" t="s">
        <v>2037</v>
      </c>
      <c r="E1253" s="77" t="s">
        <v>2037</v>
      </c>
      <c r="F1253" s="93">
        <v>2.5</v>
      </c>
      <c r="G1253" s="93">
        <v>2.5</v>
      </c>
      <c r="H1253" s="78" t="s">
        <v>2136</v>
      </c>
    </row>
    <row r="1254" spans="2:8" x14ac:dyDescent="0.35">
      <c r="B1254" s="78" t="s">
        <v>1807</v>
      </c>
      <c r="C1254" s="77" t="s">
        <v>26</v>
      </c>
      <c r="D1254" s="77" t="s">
        <v>2038</v>
      </c>
      <c r="E1254" s="77" t="s">
        <v>2038</v>
      </c>
      <c r="F1254" s="93">
        <v>2.5</v>
      </c>
      <c r="G1254" s="93">
        <v>2.5</v>
      </c>
      <c r="H1254" s="78" t="s">
        <v>2136</v>
      </c>
    </row>
    <row r="1255" spans="2:8" x14ac:dyDescent="0.35">
      <c r="B1255" s="78" t="s">
        <v>1808</v>
      </c>
      <c r="C1255" s="77" t="s">
        <v>26</v>
      </c>
      <c r="D1255" s="77" t="s">
        <v>1155</v>
      </c>
      <c r="E1255" s="77" t="s">
        <v>1156</v>
      </c>
      <c r="F1255" s="93">
        <v>3.3333333333333335</v>
      </c>
      <c r="G1255" s="93">
        <v>3.3333333333333335</v>
      </c>
      <c r="H1255" s="78" t="s">
        <v>2137</v>
      </c>
    </row>
    <row r="1256" spans="2:8" x14ac:dyDescent="0.35">
      <c r="B1256" s="78" t="s">
        <v>1808</v>
      </c>
      <c r="C1256" s="77" t="s">
        <v>26</v>
      </c>
      <c r="D1256" s="77" t="s">
        <v>2039</v>
      </c>
      <c r="E1256" s="77" t="s">
        <v>2040</v>
      </c>
      <c r="F1256" s="93">
        <v>3.3333333333333335</v>
      </c>
      <c r="G1256" s="93">
        <v>3.3333333333333335</v>
      </c>
      <c r="H1256" s="78" t="s">
        <v>2137</v>
      </c>
    </row>
    <row r="1257" spans="2:8" x14ac:dyDescent="0.35">
      <c r="B1257" s="78" t="s">
        <v>1808</v>
      </c>
      <c r="C1257" s="77" t="s">
        <v>26</v>
      </c>
      <c r="D1257" s="77" t="s">
        <v>1157</v>
      </c>
      <c r="E1257" s="77" t="s">
        <v>1158</v>
      </c>
      <c r="F1257" s="93">
        <v>3.3333333333333335</v>
      </c>
      <c r="G1257" s="93">
        <v>3.3333333333333335</v>
      </c>
      <c r="H1257" s="78" t="s">
        <v>2137</v>
      </c>
    </row>
    <row r="1258" spans="2:8" x14ac:dyDescent="0.35">
      <c r="B1258" s="78" t="s">
        <v>1808</v>
      </c>
      <c r="C1258" s="77" t="s">
        <v>26</v>
      </c>
      <c r="D1258" s="77" t="s">
        <v>1161</v>
      </c>
      <c r="E1258" s="77" t="s">
        <v>1162</v>
      </c>
      <c r="F1258" s="93">
        <v>3.3333333333333335</v>
      </c>
      <c r="G1258" s="93">
        <v>3.3333333333333335</v>
      </c>
      <c r="H1258" s="78" t="s">
        <v>2137</v>
      </c>
    </row>
    <row r="1259" spans="2:8" x14ac:dyDescent="0.35">
      <c r="B1259" s="78" t="s">
        <v>1808</v>
      </c>
      <c r="C1259" s="77" t="s">
        <v>26</v>
      </c>
      <c r="D1259" s="77" t="s">
        <v>1165</v>
      </c>
      <c r="E1259" s="77" t="s">
        <v>1166</v>
      </c>
      <c r="F1259" s="93">
        <v>3.3333333333333335</v>
      </c>
      <c r="G1259" s="93">
        <v>3.3333333333333335</v>
      </c>
      <c r="H1259" s="78" t="s">
        <v>2137</v>
      </c>
    </row>
    <row r="1260" spans="2:8" x14ac:dyDescent="0.35">
      <c r="B1260" s="78" t="s">
        <v>1808</v>
      </c>
      <c r="C1260" s="77" t="s">
        <v>26</v>
      </c>
      <c r="D1260" s="77" t="s">
        <v>1167</v>
      </c>
      <c r="E1260" s="77" t="s">
        <v>452</v>
      </c>
      <c r="F1260" s="93">
        <v>3.3333333333333335</v>
      </c>
      <c r="G1260" s="93">
        <v>3.3333333333333335</v>
      </c>
      <c r="H1260" s="78" t="s">
        <v>2137</v>
      </c>
    </row>
    <row r="1261" spans="2:8" x14ac:dyDescent="0.35">
      <c r="B1261" s="78" t="s">
        <v>1808</v>
      </c>
      <c r="C1261" s="77" t="s">
        <v>26</v>
      </c>
      <c r="D1261" s="77" t="s">
        <v>2041</v>
      </c>
      <c r="E1261" s="77" t="s">
        <v>2042</v>
      </c>
      <c r="F1261" s="93">
        <v>3.3333333333333335</v>
      </c>
      <c r="G1261" s="93">
        <v>3.3333333333333335</v>
      </c>
      <c r="H1261" s="78" t="s">
        <v>2137</v>
      </c>
    </row>
    <row r="1262" spans="2:8" x14ac:dyDescent="0.35">
      <c r="B1262" s="78" t="s">
        <v>1808</v>
      </c>
      <c r="C1262" s="77" t="s">
        <v>26</v>
      </c>
      <c r="D1262" s="77" t="s">
        <v>2043</v>
      </c>
      <c r="E1262" s="77" t="s">
        <v>2044</v>
      </c>
      <c r="F1262" s="93">
        <v>3.3333333333333335</v>
      </c>
      <c r="G1262" s="93">
        <v>3.3333333333333335</v>
      </c>
      <c r="H1262" s="78" t="s">
        <v>2137</v>
      </c>
    </row>
    <row r="1263" spans="2:8" x14ac:dyDescent="0.35">
      <c r="B1263" s="78" t="s">
        <v>1808</v>
      </c>
      <c r="C1263" s="77" t="s">
        <v>26</v>
      </c>
      <c r="D1263" s="77" t="s">
        <v>2045</v>
      </c>
      <c r="E1263" s="77" t="s">
        <v>2046</v>
      </c>
      <c r="F1263" s="93">
        <v>3.3333333333333335</v>
      </c>
      <c r="G1263" s="93">
        <v>3.3333333333333335</v>
      </c>
      <c r="H1263" s="78" t="s">
        <v>2137</v>
      </c>
    </row>
    <row r="1264" spans="2:8" x14ac:dyDescent="0.35">
      <c r="B1264" s="78" t="s">
        <v>1808</v>
      </c>
      <c r="C1264" s="77" t="s">
        <v>26</v>
      </c>
      <c r="D1264" s="77" t="s">
        <v>2047</v>
      </c>
      <c r="E1264" s="77" t="s">
        <v>2048</v>
      </c>
      <c r="F1264" s="93">
        <v>3.3333333333333335</v>
      </c>
      <c r="G1264" s="93">
        <v>3.3333333333333335</v>
      </c>
      <c r="H1264" s="78" t="s">
        <v>2137</v>
      </c>
    </row>
    <row r="1265" spans="2:8" x14ac:dyDescent="0.35">
      <c r="B1265" s="78" t="s">
        <v>1808</v>
      </c>
      <c r="C1265" s="77" t="s">
        <v>26</v>
      </c>
      <c r="D1265" s="77" t="s">
        <v>2049</v>
      </c>
      <c r="E1265" s="77" t="s">
        <v>2050</v>
      </c>
      <c r="F1265" s="93">
        <v>3.3333333333333335</v>
      </c>
      <c r="G1265" s="93">
        <v>3.3333333333333335</v>
      </c>
      <c r="H1265" s="78" t="s">
        <v>2137</v>
      </c>
    </row>
    <row r="1266" spans="2:8" x14ac:dyDescent="0.35">
      <c r="B1266" s="78" t="s">
        <v>1814</v>
      </c>
      <c r="C1266" s="77" t="s">
        <v>26</v>
      </c>
      <c r="D1266" s="77" t="s">
        <v>466</v>
      </c>
      <c r="E1266" s="77" t="s">
        <v>467</v>
      </c>
      <c r="F1266" s="93">
        <v>4.166666666666667</v>
      </c>
      <c r="G1266" s="93">
        <v>4.166666666666667</v>
      </c>
      <c r="H1266" s="78" t="s">
        <v>2138</v>
      </c>
    </row>
    <row r="1267" spans="2:8" x14ac:dyDescent="0.35">
      <c r="B1267" s="78" t="s">
        <v>1814</v>
      </c>
      <c r="C1267" s="77" t="s">
        <v>26</v>
      </c>
      <c r="D1267" s="77" t="s">
        <v>476</v>
      </c>
      <c r="E1267" s="77" t="s">
        <v>477</v>
      </c>
      <c r="F1267" s="93">
        <v>4.166666666666667</v>
      </c>
      <c r="G1267" s="93">
        <v>4.166666666666667</v>
      </c>
      <c r="H1267" s="78" t="s">
        <v>2138</v>
      </c>
    </row>
    <row r="1268" spans="2:8" x14ac:dyDescent="0.35">
      <c r="B1268" s="78" t="s">
        <v>1814</v>
      </c>
      <c r="C1268" s="77" t="s">
        <v>26</v>
      </c>
      <c r="D1268" s="77" t="s">
        <v>478</v>
      </c>
      <c r="E1268" s="77" t="s">
        <v>479</v>
      </c>
      <c r="F1268" s="93">
        <v>4.166666666666667</v>
      </c>
      <c r="G1268" s="93">
        <v>4.166666666666667</v>
      </c>
      <c r="H1268" s="78" t="s">
        <v>2138</v>
      </c>
    </row>
    <row r="1269" spans="2:8" x14ac:dyDescent="0.35">
      <c r="B1269" s="78" t="s">
        <v>1814</v>
      </c>
      <c r="C1269" s="77" t="s">
        <v>26</v>
      </c>
      <c r="D1269" s="77" t="s">
        <v>480</v>
      </c>
      <c r="E1269" s="77" t="s">
        <v>481</v>
      </c>
      <c r="F1269" s="93">
        <v>4.166666666666667</v>
      </c>
      <c r="G1269" s="93">
        <v>4.166666666666667</v>
      </c>
      <c r="H1269" s="78" t="s">
        <v>2138</v>
      </c>
    </row>
    <row r="1270" spans="2:8" x14ac:dyDescent="0.35">
      <c r="B1270" s="78" t="s">
        <v>1814</v>
      </c>
      <c r="C1270" s="77" t="s">
        <v>26</v>
      </c>
      <c r="D1270" s="77" t="s">
        <v>2051</v>
      </c>
      <c r="E1270" s="77" t="s">
        <v>2052</v>
      </c>
      <c r="F1270" s="93">
        <v>4.166666666666667</v>
      </c>
      <c r="G1270" s="93">
        <v>4.166666666666667</v>
      </c>
      <c r="H1270" s="78" t="s">
        <v>2138</v>
      </c>
    </row>
    <row r="1271" spans="2:8" x14ac:dyDescent="0.35">
      <c r="B1271" s="78" t="s">
        <v>1814</v>
      </c>
      <c r="C1271" s="77" t="s">
        <v>26</v>
      </c>
      <c r="D1271" s="77" t="s">
        <v>2053</v>
      </c>
      <c r="E1271" s="77" t="s">
        <v>2054</v>
      </c>
      <c r="F1271" s="93">
        <v>4.166666666666667</v>
      </c>
      <c r="G1271" s="93">
        <v>4.166666666666667</v>
      </c>
      <c r="H1271" s="78" t="s">
        <v>2138</v>
      </c>
    </row>
    <row r="1272" spans="2:8" x14ac:dyDescent="0.35">
      <c r="B1272" s="78" t="s">
        <v>1814</v>
      </c>
      <c r="C1272" s="77" t="s">
        <v>26</v>
      </c>
      <c r="D1272" s="77" t="s">
        <v>2055</v>
      </c>
      <c r="E1272" s="77" t="s">
        <v>2056</v>
      </c>
      <c r="F1272" s="93">
        <v>4.166666666666667</v>
      </c>
      <c r="G1272" s="93">
        <v>4.166666666666667</v>
      </c>
      <c r="H1272" s="78" t="s">
        <v>2138</v>
      </c>
    </row>
    <row r="1273" spans="2:8" x14ac:dyDescent="0.35">
      <c r="B1273" s="78" t="s">
        <v>1814</v>
      </c>
      <c r="C1273" s="77" t="s">
        <v>26</v>
      </c>
      <c r="D1273" s="77" t="s">
        <v>2057</v>
      </c>
      <c r="E1273" s="77" t="s">
        <v>2058</v>
      </c>
      <c r="F1273" s="93">
        <v>4.166666666666667</v>
      </c>
      <c r="G1273" s="93">
        <v>4.166666666666667</v>
      </c>
      <c r="H1273" s="78" t="s">
        <v>2138</v>
      </c>
    </row>
    <row r="1274" spans="2:8" x14ac:dyDescent="0.35">
      <c r="B1274" s="78" t="s">
        <v>1814</v>
      </c>
      <c r="C1274" s="77" t="s">
        <v>26</v>
      </c>
      <c r="D1274" s="77" t="s">
        <v>2059</v>
      </c>
      <c r="E1274" s="77" t="s">
        <v>2059</v>
      </c>
      <c r="F1274" s="93">
        <v>4.166666666666667</v>
      </c>
      <c r="G1274" s="93">
        <v>4.166666666666667</v>
      </c>
      <c r="H1274" s="78" t="s">
        <v>2138</v>
      </c>
    </row>
    <row r="1275" spans="2:8" x14ac:dyDescent="0.35">
      <c r="B1275" s="78" t="s">
        <v>1814</v>
      </c>
      <c r="C1275" s="77" t="s">
        <v>26</v>
      </c>
      <c r="D1275" s="77" t="s">
        <v>2060</v>
      </c>
      <c r="E1275" s="77" t="s">
        <v>2061</v>
      </c>
      <c r="F1275" s="93">
        <v>4.166666666666667</v>
      </c>
      <c r="G1275" s="93">
        <v>4.166666666666667</v>
      </c>
      <c r="H1275" s="78" t="s">
        <v>2138</v>
      </c>
    </row>
    <row r="1276" spans="2:8" x14ac:dyDescent="0.35">
      <c r="B1276" s="78" t="s">
        <v>1814</v>
      </c>
      <c r="C1276" s="77" t="s">
        <v>26</v>
      </c>
      <c r="D1276" s="77" t="s">
        <v>2062</v>
      </c>
      <c r="E1276" s="77" t="s">
        <v>2063</v>
      </c>
      <c r="F1276" s="93">
        <v>4.166666666666667</v>
      </c>
      <c r="G1276" s="93">
        <v>4.166666666666667</v>
      </c>
      <c r="H1276" s="78" t="s">
        <v>2138</v>
      </c>
    </row>
    <row r="1277" spans="2:8" x14ac:dyDescent="0.35">
      <c r="B1277" s="78" t="s">
        <v>1814</v>
      </c>
      <c r="C1277" s="77" t="s">
        <v>26</v>
      </c>
      <c r="D1277" s="77" t="s">
        <v>2064</v>
      </c>
      <c r="E1277" s="77" t="s">
        <v>2064</v>
      </c>
      <c r="F1277" s="93">
        <v>4.166666666666667</v>
      </c>
      <c r="G1277" s="93">
        <v>4.166666666666667</v>
      </c>
      <c r="H1277" s="78" t="s">
        <v>2138</v>
      </c>
    </row>
    <row r="1278" spans="2:8" x14ac:dyDescent="0.35">
      <c r="B1278" s="78" t="s">
        <v>1814</v>
      </c>
      <c r="C1278" s="77" t="s">
        <v>26</v>
      </c>
      <c r="D1278" s="77" t="s">
        <v>2065</v>
      </c>
      <c r="E1278" s="77" t="s">
        <v>2065</v>
      </c>
      <c r="F1278" s="93">
        <v>4.166666666666667</v>
      </c>
      <c r="G1278" s="93">
        <v>4.166666666666667</v>
      </c>
      <c r="H1278" s="78" t="s">
        <v>2138</v>
      </c>
    </row>
    <row r="1279" spans="2:8" x14ac:dyDescent="0.35">
      <c r="B1279" s="78" t="s">
        <v>1814</v>
      </c>
      <c r="C1279" s="77" t="s">
        <v>26</v>
      </c>
      <c r="D1279" s="77" t="s">
        <v>2066</v>
      </c>
      <c r="E1279" s="77" t="s">
        <v>2067</v>
      </c>
      <c r="F1279" s="93">
        <v>4.166666666666667</v>
      </c>
      <c r="G1279" s="93">
        <v>4.166666666666667</v>
      </c>
      <c r="H1279" s="78" t="s">
        <v>2138</v>
      </c>
    </row>
    <row r="1280" spans="2:8" x14ac:dyDescent="0.35">
      <c r="B1280" s="78" t="s">
        <v>1814</v>
      </c>
      <c r="C1280" s="77" t="s">
        <v>26</v>
      </c>
      <c r="D1280" s="77" t="s">
        <v>2068</v>
      </c>
      <c r="E1280" s="77" t="s">
        <v>2068</v>
      </c>
      <c r="F1280" s="93">
        <v>4.166666666666667</v>
      </c>
      <c r="G1280" s="93">
        <v>4.166666666666667</v>
      </c>
      <c r="H1280" s="78" t="s">
        <v>2138</v>
      </c>
    </row>
    <row r="1281" spans="2:8" x14ac:dyDescent="0.35">
      <c r="B1281" s="78" t="s">
        <v>1815</v>
      </c>
      <c r="C1281" s="77" t="s">
        <v>26</v>
      </c>
      <c r="D1281" s="77" t="s">
        <v>1549</v>
      </c>
      <c r="E1281" s="77" t="s">
        <v>1550</v>
      </c>
      <c r="F1281" s="93">
        <v>5</v>
      </c>
      <c r="G1281" s="93">
        <v>5</v>
      </c>
      <c r="H1281" s="78" t="s">
        <v>2139</v>
      </c>
    </row>
    <row r="1282" spans="2:8" x14ac:dyDescent="0.35">
      <c r="B1282" s="78" t="s">
        <v>1815</v>
      </c>
      <c r="C1282" s="77" t="s">
        <v>26</v>
      </c>
      <c r="D1282" s="77" t="s">
        <v>1551</v>
      </c>
      <c r="E1282" s="77" t="s">
        <v>1552</v>
      </c>
      <c r="F1282" s="93">
        <v>5</v>
      </c>
      <c r="G1282" s="93">
        <v>5</v>
      </c>
      <c r="H1282" s="78" t="s">
        <v>2139</v>
      </c>
    </row>
    <row r="1283" spans="2:8" x14ac:dyDescent="0.35">
      <c r="B1283" s="78" t="s">
        <v>1815</v>
      </c>
      <c r="C1283" s="77" t="s">
        <v>26</v>
      </c>
      <c r="D1283" s="77" t="s">
        <v>523</v>
      </c>
      <c r="E1283" s="77" t="s">
        <v>524</v>
      </c>
      <c r="F1283" s="93">
        <v>5</v>
      </c>
      <c r="G1283" s="93">
        <v>5</v>
      </c>
      <c r="H1283" s="78" t="s">
        <v>2139</v>
      </c>
    </row>
    <row r="1284" spans="2:8" x14ac:dyDescent="0.35">
      <c r="B1284" s="78" t="s">
        <v>1815</v>
      </c>
      <c r="C1284" s="77" t="s">
        <v>26</v>
      </c>
      <c r="D1284" s="77" t="s">
        <v>527</v>
      </c>
      <c r="E1284" s="77" t="s">
        <v>528</v>
      </c>
      <c r="F1284" s="93">
        <v>5</v>
      </c>
      <c r="G1284" s="93">
        <v>5</v>
      </c>
      <c r="H1284" s="78" t="s">
        <v>2139</v>
      </c>
    </row>
    <row r="1285" spans="2:8" x14ac:dyDescent="0.35">
      <c r="B1285" s="78" t="s">
        <v>1815</v>
      </c>
      <c r="C1285" s="77" t="s">
        <v>26</v>
      </c>
      <c r="D1285" s="77" t="s">
        <v>1553</v>
      </c>
      <c r="E1285" s="77" t="s">
        <v>1554</v>
      </c>
      <c r="F1285" s="93">
        <v>5</v>
      </c>
      <c r="G1285" s="93">
        <v>5</v>
      </c>
      <c r="H1285" s="78" t="s">
        <v>2139</v>
      </c>
    </row>
    <row r="1286" spans="2:8" x14ac:dyDescent="0.35">
      <c r="B1286" s="78" t="s">
        <v>1815</v>
      </c>
      <c r="C1286" s="77" t="s">
        <v>26</v>
      </c>
      <c r="D1286" s="77" t="s">
        <v>2069</v>
      </c>
      <c r="E1286" s="77" t="s">
        <v>2070</v>
      </c>
      <c r="F1286" s="93">
        <v>5</v>
      </c>
      <c r="G1286" s="93">
        <v>5</v>
      </c>
      <c r="H1286" s="78" t="s">
        <v>2139</v>
      </c>
    </row>
    <row r="1287" spans="2:8" x14ac:dyDescent="0.35">
      <c r="B1287" s="78" t="s">
        <v>1815</v>
      </c>
      <c r="C1287" s="77" t="s">
        <v>26</v>
      </c>
      <c r="D1287" s="77" t="s">
        <v>2071</v>
      </c>
      <c r="E1287" s="77" t="s">
        <v>2072</v>
      </c>
      <c r="F1287" s="93">
        <v>5</v>
      </c>
      <c r="G1287" s="93">
        <v>5</v>
      </c>
      <c r="H1287" s="78" t="s">
        <v>2139</v>
      </c>
    </row>
    <row r="1288" spans="2:8" x14ac:dyDescent="0.35">
      <c r="B1288" s="78" t="s">
        <v>1815</v>
      </c>
      <c r="C1288" s="77" t="s">
        <v>26</v>
      </c>
      <c r="D1288" s="77" t="s">
        <v>2073</v>
      </c>
      <c r="E1288" s="77" t="s">
        <v>2074</v>
      </c>
      <c r="F1288" s="93">
        <v>5</v>
      </c>
      <c r="G1288" s="93">
        <v>5</v>
      </c>
      <c r="H1288" s="78" t="s">
        <v>2139</v>
      </c>
    </row>
    <row r="1289" spans="2:8" x14ac:dyDescent="0.35">
      <c r="B1289" s="78" t="s">
        <v>1815</v>
      </c>
      <c r="C1289" s="77" t="s">
        <v>26</v>
      </c>
      <c r="D1289" s="77" t="s">
        <v>2075</v>
      </c>
      <c r="E1289" s="77" t="s">
        <v>2076</v>
      </c>
      <c r="F1289" s="93">
        <v>5</v>
      </c>
      <c r="G1289" s="93">
        <v>5</v>
      </c>
      <c r="H1289" s="78" t="s">
        <v>2139</v>
      </c>
    </row>
    <row r="1290" spans="2:8" x14ac:dyDescent="0.35">
      <c r="B1290" s="78" t="s">
        <v>1815</v>
      </c>
      <c r="C1290" s="77" t="s">
        <v>26</v>
      </c>
      <c r="D1290" s="77" t="s">
        <v>2077</v>
      </c>
      <c r="E1290" s="77" t="s">
        <v>2078</v>
      </c>
      <c r="F1290" s="93">
        <v>5</v>
      </c>
      <c r="G1290" s="93">
        <v>5</v>
      </c>
      <c r="H1290" s="78" t="s">
        <v>2139</v>
      </c>
    </row>
    <row r="1291" spans="2:8" x14ac:dyDescent="0.35">
      <c r="B1291" s="78" t="s">
        <v>1816</v>
      </c>
      <c r="C1291" s="77" t="s">
        <v>26</v>
      </c>
      <c r="D1291" s="77" t="s">
        <v>582</v>
      </c>
      <c r="E1291" s="77" t="s">
        <v>583</v>
      </c>
      <c r="F1291" s="93">
        <v>5.8333333333333339</v>
      </c>
      <c r="G1291" s="93">
        <v>5.8333333333333339</v>
      </c>
      <c r="H1291" s="78" t="s">
        <v>2140</v>
      </c>
    </row>
    <row r="1292" spans="2:8" x14ac:dyDescent="0.35">
      <c r="B1292" s="78" t="s">
        <v>1816</v>
      </c>
      <c r="C1292" s="77" t="s">
        <v>26</v>
      </c>
      <c r="D1292" s="77" t="s">
        <v>586</v>
      </c>
      <c r="E1292" s="77" t="s">
        <v>587</v>
      </c>
      <c r="F1292" s="93">
        <v>5.8333333333333339</v>
      </c>
      <c r="G1292" s="93">
        <v>5.8333333333333339</v>
      </c>
      <c r="H1292" s="78" t="s">
        <v>2140</v>
      </c>
    </row>
    <row r="1293" spans="2:8" x14ac:dyDescent="0.35">
      <c r="B1293" s="78" t="s">
        <v>1816</v>
      </c>
      <c r="C1293" s="77" t="s">
        <v>26</v>
      </c>
      <c r="D1293" s="77" t="s">
        <v>2079</v>
      </c>
      <c r="E1293" s="77" t="s">
        <v>2080</v>
      </c>
      <c r="F1293" s="93">
        <v>5.8333333333333339</v>
      </c>
      <c r="G1293" s="93">
        <v>5.8333333333333339</v>
      </c>
      <c r="H1293" s="78" t="s">
        <v>2140</v>
      </c>
    </row>
    <row r="1294" spans="2:8" x14ac:dyDescent="0.35">
      <c r="B1294" s="78" t="s">
        <v>1816</v>
      </c>
      <c r="C1294" s="77" t="s">
        <v>26</v>
      </c>
      <c r="D1294" s="77" t="s">
        <v>2081</v>
      </c>
      <c r="E1294" s="77" t="s">
        <v>2082</v>
      </c>
      <c r="F1294" s="93">
        <v>5.8333333333333339</v>
      </c>
      <c r="G1294" s="93">
        <v>5.8333333333333339</v>
      </c>
      <c r="H1294" s="78" t="s">
        <v>2140</v>
      </c>
    </row>
    <row r="1295" spans="2:8" x14ac:dyDescent="0.35">
      <c r="B1295" s="78" t="s">
        <v>1816</v>
      </c>
      <c r="C1295" s="77" t="s">
        <v>26</v>
      </c>
      <c r="D1295" s="77" t="s">
        <v>2083</v>
      </c>
      <c r="E1295" s="77" t="s">
        <v>2084</v>
      </c>
      <c r="F1295" s="93">
        <v>5.8333333333333339</v>
      </c>
      <c r="G1295" s="93">
        <v>5.8333333333333339</v>
      </c>
      <c r="H1295" s="78" t="s">
        <v>2140</v>
      </c>
    </row>
    <row r="1296" spans="2:8" x14ac:dyDescent="0.35">
      <c r="B1296" s="78" t="s">
        <v>1816</v>
      </c>
      <c r="C1296" s="77" t="s">
        <v>26</v>
      </c>
      <c r="D1296" s="77" t="s">
        <v>2085</v>
      </c>
      <c r="E1296" s="77" t="s">
        <v>2086</v>
      </c>
      <c r="F1296" s="93">
        <v>5.8333333333333339</v>
      </c>
      <c r="G1296" s="93">
        <v>5.8333333333333339</v>
      </c>
      <c r="H1296" s="78" t="s">
        <v>2140</v>
      </c>
    </row>
    <row r="1297" spans="2:8" x14ac:dyDescent="0.35">
      <c r="B1297" s="78" t="s">
        <v>1816</v>
      </c>
      <c r="C1297" s="77" t="s">
        <v>26</v>
      </c>
      <c r="D1297" s="77" t="s">
        <v>2087</v>
      </c>
      <c r="E1297" s="77" t="s">
        <v>2088</v>
      </c>
      <c r="F1297" s="93">
        <v>5.8333333333333339</v>
      </c>
      <c r="G1297" s="93">
        <v>5.8333333333333339</v>
      </c>
      <c r="H1297" s="78" t="s">
        <v>2140</v>
      </c>
    </row>
    <row r="1298" spans="2:8" x14ac:dyDescent="0.35">
      <c r="B1298" s="78" t="s">
        <v>1816</v>
      </c>
      <c r="C1298" s="77" t="s">
        <v>26</v>
      </c>
      <c r="D1298" s="77" t="s">
        <v>2089</v>
      </c>
      <c r="E1298" s="77" t="s">
        <v>2090</v>
      </c>
      <c r="F1298" s="93">
        <v>5.8333333333333339</v>
      </c>
      <c r="G1298" s="93">
        <v>5.8333333333333339</v>
      </c>
      <c r="H1298" s="78" t="s">
        <v>2140</v>
      </c>
    </row>
    <row r="1299" spans="2:8" x14ac:dyDescent="0.35">
      <c r="B1299" s="78" t="s">
        <v>1816</v>
      </c>
      <c r="C1299" s="77" t="s">
        <v>26</v>
      </c>
      <c r="D1299" s="77" t="s">
        <v>2091</v>
      </c>
      <c r="E1299" s="77" t="s">
        <v>2092</v>
      </c>
      <c r="F1299" s="93">
        <v>5.8333333333333339</v>
      </c>
      <c r="G1299" s="93">
        <v>5.8333333333333339</v>
      </c>
      <c r="H1299" s="78" t="s">
        <v>2140</v>
      </c>
    </row>
    <row r="1300" spans="2:8" x14ac:dyDescent="0.35">
      <c r="B1300" s="78" t="s">
        <v>1816</v>
      </c>
      <c r="C1300" s="77" t="s">
        <v>26</v>
      </c>
      <c r="D1300" s="77" t="s">
        <v>2093</v>
      </c>
      <c r="E1300" s="77" t="s">
        <v>2094</v>
      </c>
      <c r="F1300" s="93">
        <v>5.8333333333333339</v>
      </c>
      <c r="G1300" s="93">
        <v>5.8333333333333339</v>
      </c>
      <c r="H1300" s="78" t="s">
        <v>2140</v>
      </c>
    </row>
    <row r="1301" spans="2:8" x14ac:dyDescent="0.35">
      <c r="B1301" s="78" t="s">
        <v>1817</v>
      </c>
      <c r="C1301" s="77" t="s">
        <v>26</v>
      </c>
      <c r="D1301" s="77" t="s">
        <v>1657</v>
      </c>
      <c r="E1301" s="77" t="s">
        <v>1658</v>
      </c>
      <c r="F1301" s="93">
        <v>6.666666666666667</v>
      </c>
      <c r="G1301" s="93">
        <v>6.666666666666667</v>
      </c>
      <c r="H1301" s="78" t="s">
        <v>2141</v>
      </c>
    </row>
    <row r="1302" spans="2:8" x14ac:dyDescent="0.35">
      <c r="B1302" s="78" t="s">
        <v>1817</v>
      </c>
      <c r="C1302" s="77" t="s">
        <v>26</v>
      </c>
      <c r="D1302" s="77" t="s">
        <v>1659</v>
      </c>
      <c r="E1302" s="77" t="s">
        <v>1660</v>
      </c>
      <c r="F1302" s="93">
        <v>6.666666666666667</v>
      </c>
      <c r="G1302" s="93">
        <v>6.666666666666667</v>
      </c>
      <c r="H1302" s="78" t="s">
        <v>2141</v>
      </c>
    </row>
    <row r="1303" spans="2:8" x14ac:dyDescent="0.35">
      <c r="B1303" s="78" t="s">
        <v>1817</v>
      </c>
      <c r="C1303" s="77" t="s">
        <v>26</v>
      </c>
      <c r="D1303" s="77" t="s">
        <v>2095</v>
      </c>
      <c r="E1303" s="77" t="s">
        <v>2096</v>
      </c>
      <c r="F1303" s="93">
        <v>6.666666666666667</v>
      </c>
      <c r="G1303" s="93">
        <v>6.666666666666667</v>
      </c>
      <c r="H1303" s="78" t="s">
        <v>2141</v>
      </c>
    </row>
    <row r="1304" spans="2:8" x14ac:dyDescent="0.35">
      <c r="B1304" s="78" t="s">
        <v>1817</v>
      </c>
      <c r="C1304" s="77" t="s">
        <v>26</v>
      </c>
      <c r="D1304" s="77" t="s">
        <v>2097</v>
      </c>
      <c r="E1304" s="77" t="s">
        <v>2098</v>
      </c>
      <c r="F1304" s="93">
        <v>6.666666666666667</v>
      </c>
      <c r="G1304" s="93">
        <v>6.666666666666667</v>
      </c>
      <c r="H1304" s="78" t="s">
        <v>2141</v>
      </c>
    </row>
    <row r="1305" spans="2:8" x14ac:dyDescent="0.35">
      <c r="B1305" s="78" t="s">
        <v>1817</v>
      </c>
      <c r="C1305" s="77" t="s">
        <v>26</v>
      </c>
      <c r="D1305" s="77" t="s">
        <v>2099</v>
      </c>
      <c r="E1305" s="77" t="s">
        <v>2100</v>
      </c>
      <c r="F1305" s="93">
        <v>6.666666666666667</v>
      </c>
      <c r="G1305" s="93">
        <v>6.666666666666667</v>
      </c>
      <c r="H1305" s="78" t="s">
        <v>2141</v>
      </c>
    </row>
    <row r="1306" spans="2:8" x14ac:dyDescent="0.35">
      <c r="B1306" s="78" t="s">
        <v>1817</v>
      </c>
      <c r="C1306" s="77" t="s">
        <v>26</v>
      </c>
      <c r="D1306" s="77" t="s">
        <v>2101</v>
      </c>
      <c r="E1306" s="77" t="s">
        <v>2102</v>
      </c>
      <c r="F1306" s="93">
        <v>6.666666666666667</v>
      </c>
      <c r="G1306" s="93">
        <v>6.666666666666667</v>
      </c>
      <c r="H1306" s="78" t="s">
        <v>2141</v>
      </c>
    </row>
    <row r="1307" spans="2:8" x14ac:dyDescent="0.35">
      <c r="B1307" s="78" t="s">
        <v>1817</v>
      </c>
      <c r="C1307" s="77" t="s">
        <v>26</v>
      </c>
      <c r="D1307" s="77" t="s">
        <v>2103</v>
      </c>
      <c r="E1307" s="77" t="s">
        <v>2104</v>
      </c>
      <c r="F1307" s="93">
        <v>6.666666666666667</v>
      </c>
      <c r="G1307" s="93">
        <v>6.666666666666667</v>
      </c>
      <c r="H1307" s="78" t="s">
        <v>2141</v>
      </c>
    </row>
    <row r="1308" spans="2:8" x14ac:dyDescent="0.35">
      <c r="B1308" s="78" t="s">
        <v>1817</v>
      </c>
      <c r="C1308" s="77" t="s">
        <v>26</v>
      </c>
      <c r="D1308" s="77" t="s">
        <v>2105</v>
      </c>
      <c r="E1308" s="77" t="s">
        <v>2106</v>
      </c>
      <c r="F1308" s="93">
        <v>6.666666666666667</v>
      </c>
      <c r="G1308" s="93">
        <v>6.666666666666667</v>
      </c>
      <c r="H1308" s="78" t="s">
        <v>2141</v>
      </c>
    </row>
    <row r="1309" spans="2:8" x14ac:dyDescent="0.35">
      <c r="B1309" s="78" t="s">
        <v>1818</v>
      </c>
      <c r="C1309" s="77" t="s">
        <v>26</v>
      </c>
      <c r="D1309" s="77" t="s">
        <v>639</v>
      </c>
      <c r="E1309" s="77" t="s">
        <v>640</v>
      </c>
      <c r="F1309" s="93">
        <v>7.5</v>
      </c>
      <c r="G1309" s="93">
        <v>7.5</v>
      </c>
      <c r="H1309" s="78" t="s">
        <v>2142</v>
      </c>
    </row>
    <row r="1310" spans="2:8" x14ac:dyDescent="0.35">
      <c r="B1310" s="78" t="s">
        <v>1818</v>
      </c>
      <c r="C1310" s="77" t="s">
        <v>26</v>
      </c>
      <c r="D1310" s="77" t="s">
        <v>645</v>
      </c>
      <c r="E1310" s="77" t="s">
        <v>646</v>
      </c>
      <c r="F1310" s="93">
        <v>7.5</v>
      </c>
      <c r="G1310" s="93">
        <v>7.5</v>
      </c>
      <c r="H1310" s="78" t="s">
        <v>2142</v>
      </c>
    </row>
    <row r="1311" spans="2:8" x14ac:dyDescent="0.35">
      <c r="B1311" s="78" t="s">
        <v>1818</v>
      </c>
      <c r="C1311" s="77" t="s">
        <v>26</v>
      </c>
      <c r="D1311" s="77" t="s">
        <v>649</v>
      </c>
      <c r="E1311" s="77" t="s">
        <v>650</v>
      </c>
      <c r="F1311" s="93">
        <v>7.5</v>
      </c>
      <c r="G1311" s="93">
        <v>7.5</v>
      </c>
      <c r="H1311" s="78" t="s">
        <v>2142</v>
      </c>
    </row>
    <row r="1312" spans="2:8" x14ac:dyDescent="0.35">
      <c r="B1312" s="78" t="s">
        <v>1818</v>
      </c>
      <c r="C1312" s="77" t="s">
        <v>26</v>
      </c>
      <c r="D1312" s="77" t="s">
        <v>1688</v>
      </c>
      <c r="E1312" s="77" t="s">
        <v>1689</v>
      </c>
      <c r="F1312" s="93">
        <v>7.5</v>
      </c>
      <c r="G1312" s="93">
        <v>7.5</v>
      </c>
      <c r="H1312" s="78" t="s">
        <v>2142</v>
      </c>
    </row>
    <row r="1313" spans="2:8" x14ac:dyDescent="0.35">
      <c r="B1313" s="78" t="s">
        <v>1818</v>
      </c>
      <c r="C1313" s="77" t="s">
        <v>26</v>
      </c>
      <c r="D1313" s="77" t="s">
        <v>651</v>
      </c>
      <c r="E1313" s="77" t="s">
        <v>652</v>
      </c>
      <c r="F1313" s="93">
        <v>7.5</v>
      </c>
      <c r="G1313" s="93">
        <v>7.5</v>
      </c>
      <c r="H1313" s="78" t="s">
        <v>2142</v>
      </c>
    </row>
    <row r="1314" spans="2:8" x14ac:dyDescent="0.35">
      <c r="B1314" s="78" t="s">
        <v>1818</v>
      </c>
      <c r="C1314" s="77" t="s">
        <v>26</v>
      </c>
      <c r="D1314" s="77" t="s">
        <v>2107</v>
      </c>
      <c r="E1314" s="77" t="s">
        <v>2108</v>
      </c>
      <c r="F1314" s="93">
        <v>7.5</v>
      </c>
      <c r="G1314" s="93">
        <v>7.5</v>
      </c>
      <c r="H1314" s="78" t="s">
        <v>2142</v>
      </c>
    </row>
    <row r="1315" spans="2:8" x14ac:dyDescent="0.35">
      <c r="B1315" s="78" t="s">
        <v>1818</v>
      </c>
      <c r="C1315" s="77" t="s">
        <v>26</v>
      </c>
      <c r="D1315" s="77" t="s">
        <v>2109</v>
      </c>
      <c r="E1315" s="77" t="s">
        <v>2110</v>
      </c>
      <c r="F1315" s="93">
        <v>7.5</v>
      </c>
      <c r="G1315" s="93">
        <v>7.5</v>
      </c>
      <c r="H1315" s="78" t="s">
        <v>2142</v>
      </c>
    </row>
    <row r="1316" spans="2:8" x14ac:dyDescent="0.35">
      <c r="B1316" s="78" t="s">
        <v>1818</v>
      </c>
      <c r="C1316" s="77" t="s">
        <v>26</v>
      </c>
      <c r="D1316" s="77" t="s">
        <v>1692</v>
      </c>
      <c r="E1316" s="77" t="s">
        <v>1693</v>
      </c>
      <c r="F1316" s="93">
        <v>7.5</v>
      </c>
      <c r="G1316" s="93">
        <v>7.5</v>
      </c>
      <c r="H1316" s="78" t="s">
        <v>2142</v>
      </c>
    </row>
    <row r="1317" spans="2:8" x14ac:dyDescent="0.35">
      <c r="B1317" s="78" t="s">
        <v>1818</v>
      </c>
      <c r="C1317" s="77" t="s">
        <v>26</v>
      </c>
      <c r="D1317" s="77" t="s">
        <v>2111</v>
      </c>
      <c r="E1317" s="77" t="s">
        <v>2112</v>
      </c>
      <c r="F1317" s="93">
        <v>7.5</v>
      </c>
      <c r="G1317" s="93">
        <v>7.5</v>
      </c>
      <c r="H1317" s="78" t="s">
        <v>2142</v>
      </c>
    </row>
    <row r="1318" spans="2:8" x14ac:dyDescent="0.35">
      <c r="B1318" s="78" t="s">
        <v>1818</v>
      </c>
      <c r="C1318" s="77" t="s">
        <v>26</v>
      </c>
      <c r="D1318" s="77" t="s">
        <v>2113</v>
      </c>
      <c r="E1318" s="77" t="s">
        <v>2114</v>
      </c>
      <c r="F1318" s="93">
        <v>7.5</v>
      </c>
      <c r="G1318" s="93">
        <v>7.5</v>
      </c>
      <c r="H1318" s="78" t="s">
        <v>2142</v>
      </c>
    </row>
    <row r="1319" spans="2:8" x14ac:dyDescent="0.35">
      <c r="B1319" s="78" t="s">
        <v>1818</v>
      </c>
      <c r="C1319" s="77" t="s">
        <v>26</v>
      </c>
      <c r="D1319" s="77" t="s">
        <v>2115</v>
      </c>
      <c r="E1319" s="77" t="s">
        <v>2116</v>
      </c>
      <c r="F1319" s="93">
        <v>7.5</v>
      </c>
      <c r="G1319" s="93">
        <v>7.5</v>
      </c>
      <c r="H1319" s="78" t="s">
        <v>2142</v>
      </c>
    </row>
    <row r="1320" spans="2:8" x14ac:dyDescent="0.35">
      <c r="B1320" s="78" t="s">
        <v>1818</v>
      </c>
      <c r="C1320" s="77" t="s">
        <v>26</v>
      </c>
      <c r="D1320" s="77" t="s">
        <v>2117</v>
      </c>
      <c r="E1320" s="77" t="s">
        <v>2118</v>
      </c>
      <c r="F1320" s="93">
        <v>7.5</v>
      </c>
      <c r="G1320" s="93">
        <v>7.5</v>
      </c>
      <c r="H1320" s="78" t="s">
        <v>2142</v>
      </c>
    </row>
    <row r="1321" spans="2:8" x14ac:dyDescent="0.35">
      <c r="B1321" s="78" t="s">
        <v>1818</v>
      </c>
      <c r="C1321" s="77" t="s">
        <v>26</v>
      </c>
      <c r="D1321" s="77" t="s">
        <v>2119</v>
      </c>
      <c r="E1321" s="77" t="s">
        <v>2120</v>
      </c>
      <c r="F1321" s="93">
        <v>7.5</v>
      </c>
      <c r="G1321" s="93">
        <v>7.5</v>
      </c>
      <c r="H1321" s="78" t="s">
        <v>2142</v>
      </c>
    </row>
    <row r="1322" spans="2:8" x14ac:dyDescent="0.35">
      <c r="B1322" s="78" t="s">
        <v>1818</v>
      </c>
      <c r="C1322" s="77" t="s">
        <v>26</v>
      </c>
      <c r="D1322" s="77" t="s">
        <v>2121</v>
      </c>
      <c r="E1322" s="77" t="s">
        <v>2122</v>
      </c>
      <c r="F1322" s="93">
        <v>7.5</v>
      </c>
      <c r="G1322" s="93">
        <v>7.5</v>
      </c>
      <c r="H1322" s="78" t="s">
        <v>2142</v>
      </c>
    </row>
    <row r="1323" spans="2:8" x14ac:dyDescent="0.35">
      <c r="B1323" s="78" t="s">
        <v>1818</v>
      </c>
      <c r="C1323" s="77" t="s">
        <v>26</v>
      </c>
      <c r="D1323" s="77" t="s">
        <v>2123</v>
      </c>
      <c r="E1323" s="77" t="s">
        <v>2124</v>
      </c>
      <c r="F1323" s="93">
        <v>7.5</v>
      </c>
      <c r="G1323" s="93">
        <v>7.5</v>
      </c>
      <c r="H1323" s="78" t="s">
        <v>2142</v>
      </c>
    </row>
    <row r="1324" spans="2:8" s="92" customFormat="1" ht="1.5" customHeight="1" thickBot="1" x14ac:dyDescent="0.4"/>
    <row r="1325" spans="2:8" ht="1.5" customHeight="1" x14ac:dyDescent="0.35"/>
    <row r="1327" spans="2:8" ht="21" x14ac:dyDescent="0.35">
      <c r="B1327" s="114" t="s">
        <v>2980</v>
      </c>
      <c r="C1327" s="114"/>
      <c r="D1327" s="114"/>
      <c r="E1327" s="114"/>
      <c r="F1327" s="114"/>
      <c r="G1327" s="114"/>
      <c r="H1327" s="114"/>
    </row>
    <row r="1328" spans="2:8" customFormat="1" ht="15.5" x14ac:dyDescent="0.35">
      <c r="B1328" s="81" t="s">
        <v>768</v>
      </c>
      <c r="C1328" s="81" t="s">
        <v>75</v>
      </c>
      <c r="D1328" s="81" t="s">
        <v>71</v>
      </c>
      <c r="E1328" s="81" t="s">
        <v>72</v>
      </c>
      <c r="F1328" s="81" t="s">
        <v>73</v>
      </c>
      <c r="G1328" s="81" t="s">
        <v>74</v>
      </c>
      <c r="H1328" s="81" t="s">
        <v>769</v>
      </c>
    </row>
    <row r="1329" spans="2:8" x14ac:dyDescent="0.35">
      <c r="B1329" s="78" t="s">
        <v>763</v>
      </c>
      <c r="C1329" s="77" t="s">
        <v>27</v>
      </c>
      <c r="D1329" s="77" t="s">
        <v>90</v>
      </c>
      <c r="E1329" s="77" t="s">
        <v>91</v>
      </c>
      <c r="F1329" s="93">
        <v>0.15140166666666668</v>
      </c>
      <c r="G1329" s="93">
        <v>0.15140166666666668</v>
      </c>
      <c r="H1329" s="78" t="s">
        <v>1786</v>
      </c>
    </row>
    <row r="1330" spans="2:8" x14ac:dyDescent="0.35">
      <c r="B1330" s="78" t="s">
        <v>763</v>
      </c>
      <c r="C1330" s="77" t="s">
        <v>27</v>
      </c>
      <c r="D1330" s="77" t="s">
        <v>2143</v>
      </c>
      <c r="E1330" s="77" t="s">
        <v>2144</v>
      </c>
      <c r="F1330" s="93">
        <v>0.15140166666666668</v>
      </c>
      <c r="G1330" s="93">
        <v>0.15140166666666668</v>
      </c>
      <c r="H1330" s="78" t="s">
        <v>1786</v>
      </c>
    </row>
    <row r="1331" spans="2:8" x14ac:dyDescent="0.35">
      <c r="B1331" s="78" t="s">
        <v>763</v>
      </c>
      <c r="C1331" s="77" t="s">
        <v>27</v>
      </c>
      <c r="D1331" s="77" t="s">
        <v>169</v>
      </c>
      <c r="E1331" s="77" t="s">
        <v>170</v>
      </c>
      <c r="F1331" s="93">
        <v>0.15140166666666668</v>
      </c>
      <c r="G1331" s="93">
        <v>0.15140166666666668</v>
      </c>
      <c r="H1331" s="78" t="s">
        <v>1786</v>
      </c>
    </row>
    <row r="1332" spans="2:8" x14ac:dyDescent="0.35">
      <c r="B1332" s="78" t="s">
        <v>764</v>
      </c>
      <c r="C1332" s="77" t="s">
        <v>27</v>
      </c>
      <c r="D1332" s="77" t="s">
        <v>2145</v>
      </c>
      <c r="E1332" s="77" t="s">
        <v>2146</v>
      </c>
      <c r="F1332" s="93">
        <v>0.1816825</v>
      </c>
      <c r="G1332" s="93">
        <v>0.1816825</v>
      </c>
      <c r="H1332" s="78" t="s">
        <v>1793</v>
      </c>
    </row>
    <row r="1333" spans="2:8" x14ac:dyDescent="0.35">
      <c r="B1333" s="78" t="s">
        <v>770</v>
      </c>
      <c r="C1333" s="77" t="s">
        <v>27</v>
      </c>
      <c r="D1333" s="77" t="s">
        <v>842</v>
      </c>
      <c r="E1333" s="77" t="s">
        <v>843</v>
      </c>
      <c r="F1333" s="93">
        <v>0.22528583333333335</v>
      </c>
      <c r="G1333" s="93">
        <v>0.22528583333333335</v>
      </c>
      <c r="H1333" s="78" t="s">
        <v>1794</v>
      </c>
    </row>
    <row r="1334" spans="2:8" x14ac:dyDescent="0.35">
      <c r="B1334" s="78" t="s">
        <v>765</v>
      </c>
      <c r="C1334" s="77" t="s">
        <v>27</v>
      </c>
      <c r="D1334" s="77" t="s">
        <v>868</v>
      </c>
      <c r="E1334" s="77" t="s">
        <v>869</v>
      </c>
      <c r="F1334" s="93">
        <v>0.27010083333333335</v>
      </c>
      <c r="G1334" s="93">
        <v>0.27010083333333335</v>
      </c>
      <c r="H1334" s="78" t="s">
        <v>1777</v>
      </c>
    </row>
    <row r="1335" spans="2:8" x14ac:dyDescent="0.35">
      <c r="B1335" s="78" t="s">
        <v>765</v>
      </c>
      <c r="C1335" s="77" t="s">
        <v>27</v>
      </c>
      <c r="D1335" s="77" t="s">
        <v>201</v>
      </c>
      <c r="E1335" s="77" t="s">
        <v>202</v>
      </c>
      <c r="F1335" s="93">
        <v>0.27010083333333335</v>
      </c>
      <c r="G1335" s="93">
        <v>0.27010083333333335</v>
      </c>
      <c r="H1335" s="78" t="s">
        <v>1777</v>
      </c>
    </row>
    <row r="1336" spans="2:8" x14ac:dyDescent="0.35">
      <c r="B1336" s="78" t="s">
        <v>1817</v>
      </c>
      <c r="C1336" s="77" t="s">
        <v>27</v>
      </c>
      <c r="D1336" s="77" t="s">
        <v>2147</v>
      </c>
      <c r="E1336" s="77" t="s">
        <v>2147</v>
      </c>
      <c r="F1336" s="93">
        <v>1.8022866666666668</v>
      </c>
      <c r="G1336" s="93">
        <v>1.8022866666666668</v>
      </c>
      <c r="H1336" s="78" t="s">
        <v>1791</v>
      </c>
    </row>
    <row r="1337" spans="2:8" x14ac:dyDescent="0.35">
      <c r="B1337" s="78" t="s">
        <v>765</v>
      </c>
      <c r="C1337" s="77" t="s">
        <v>27</v>
      </c>
      <c r="D1337" s="77" t="s">
        <v>2148</v>
      </c>
      <c r="E1337" s="77" t="s">
        <v>2149</v>
      </c>
      <c r="F1337" s="93">
        <v>0.27010083333333335</v>
      </c>
      <c r="G1337" s="93">
        <v>0.27010083333333335</v>
      </c>
      <c r="H1337" s="78" t="s">
        <v>1777</v>
      </c>
    </row>
    <row r="1338" spans="2:8" x14ac:dyDescent="0.35">
      <c r="B1338" s="78" t="s">
        <v>765</v>
      </c>
      <c r="C1338" s="77" t="s">
        <v>27</v>
      </c>
      <c r="D1338" s="77" t="s">
        <v>2150</v>
      </c>
      <c r="E1338" s="77" t="s">
        <v>2151</v>
      </c>
      <c r="F1338" s="93">
        <v>0.27010083333333335</v>
      </c>
      <c r="G1338" s="93">
        <v>0.27010083333333335</v>
      </c>
      <c r="H1338" s="78" t="s">
        <v>1777</v>
      </c>
    </row>
    <row r="1339" spans="2:8" x14ac:dyDescent="0.35">
      <c r="B1339" s="78" t="s">
        <v>766</v>
      </c>
      <c r="C1339" s="77" t="s">
        <v>27</v>
      </c>
      <c r="D1339" s="77" t="s">
        <v>2152</v>
      </c>
      <c r="E1339" s="77" t="s">
        <v>2153</v>
      </c>
      <c r="F1339" s="93">
        <v>0.32097166666666671</v>
      </c>
      <c r="G1339" s="93">
        <v>0.32097166666666671</v>
      </c>
      <c r="H1339" s="78" t="s">
        <v>1778</v>
      </c>
    </row>
    <row r="1340" spans="2:8" x14ac:dyDescent="0.35">
      <c r="B1340" s="78" t="s">
        <v>766</v>
      </c>
      <c r="C1340" s="77" t="s">
        <v>27</v>
      </c>
      <c r="D1340" s="77" t="s">
        <v>2154</v>
      </c>
      <c r="E1340" s="77" t="s">
        <v>2155</v>
      </c>
      <c r="F1340" s="93">
        <v>0.32097166666666671</v>
      </c>
      <c r="G1340" s="93">
        <v>0.32097166666666671</v>
      </c>
      <c r="H1340" s="78" t="s">
        <v>1778</v>
      </c>
    </row>
    <row r="1341" spans="2:8" x14ac:dyDescent="0.35">
      <c r="B1341" s="78" t="s">
        <v>766</v>
      </c>
      <c r="C1341" s="77" t="s">
        <v>27</v>
      </c>
      <c r="D1341" s="77" t="s">
        <v>904</v>
      </c>
      <c r="E1341" s="77" t="s">
        <v>905</v>
      </c>
      <c r="F1341" s="93">
        <v>0.32097166666666671</v>
      </c>
      <c r="G1341" s="93">
        <v>0.32097166666666671</v>
      </c>
      <c r="H1341" s="78" t="s">
        <v>1778</v>
      </c>
    </row>
    <row r="1342" spans="2:8" x14ac:dyDescent="0.35">
      <c r="B1342" s="78" t="s">
        <v>767</v>
      </c>
      <c r="C1342" s="77" t="s">
        <v>27</v>
      </c>
      <c r="D1342" s="77" t="s">
        <v>2156</v>
      </c>
      <c r="E1342" s="77" t="s">
        <v>2157</v>
      </c>
      <c r="F1342" s="93">
        <v>0.37487083333333332</v>
      </c>
      <c r="G1342" s="93">
        <v>0.37487083333333332</v>
      </c>
      <c r="H1342" s="78" t="s">
        <v>1779</v>
      </c>
    </row>
    <row r="1343" spans="2:8" x14ac:dyDescent="0.35">
      <c r="B1343" s="78" t="s">
        <v>767</v>
      </c>
      <c r="C1343" s="77" t="s">
        <v>27</v>
      </c>
      <c r="D1343" s="77" t="s">
        <v>229</v>
      </c>
      <c r="E1343" s="77" t="s">
        <v>230</v>
      </c>
      <c r="F1343" s="93">
        <v>0.37487083333333332</v>
      </c>
      <c r="G1343" s="93">
        <v>0.37487083333333332</v>
      </c>
      <c r="H1343" s="78" t="s">
        <v>1779</v>
      </c>
    </row>
    <row r="1344" spans="2:8" x14ac:dyDescent="0.35">
      <c r="B1344" s="78" t="s">
        <v>767</v>
      </c>
      <c r="C1344" s="77" t="s">
        <v>27</v>
      </c>
      <c r="D1344" s="77" t="s">
        <v>921</v>
      </c>
      <c r="E1344" s="77" t="s">
        <v>922</v>
      </c>
      <c r="F1344" s="93">
        <v>0.37487083333333332</v>
      </c>
      <c r="G1344" s="93">
        <v>0.37487083333333332</v>
      </c>
      <c r="H1344" s="78" t="s">
        <v>1779</v>
      </c>
    </row>
    <row r="1345" spans="2:8" x14ac:dyDescent="0.35">
      <c r="B1345" s="78" t="s">
        <v>767</v>
      </c>
      <c r="C1345" s="77" t="s">
        <v>27</v>
      </c>
      <c r="D1345" s="77" t="s">
        <v>2158</v>
      </c>
      <c r="E1345" s="77" t="s">
        <v>2159</v>
      </c>
      <c r="F1345" s="93">
        <v>0.37487083333333332</v>
      </c>
      <c r="G1345" s="93">
        <v>0.37487083333333332</v>
      </c>
      <c r="H1345" s="78" t="s">
        <v>1779</v>
      </c>
    </row>
    <row r="1346" spans="2:8" x14ac:dyDescent="0.35">
      <c r="B1346" s="78" t="s">
        <v>767</v>
      </c>
      <c r="C1346" s="77" t="s">
        <v>27</v>
      </c>
      <c r="D1346" s="77" t="s">
        <v>2160</v>
      </c>
      <c r="E1346" s="77" t="s">
        <v>2161</v>
      </c>
      <c r="F1346" s="93">
        <v>0.37487083333333332</v>
      </c>
      <c r="G1346" s="93">
        <v>0.37487083333333332</v>
      </c>
      <c r="H1346" s="78" t="s">
        <v>1779</v>
      </c>
    </row>
    <row r="1347" spans="2:8" x14ac:dyDescent="0.35">
      <c r="B1347" s="78" t="s">
        <v>767</v>
      </c>
      <c r="C1347" s="77" t="s">
        <v>27</v>
      </c>
      <c r="D1347" s="77" t="s">
        <v>2162</v>
      </c>
      <c r="E1347" s="77" t="s">
        <v>2163</v>
      </c>
      <c r="F1347" s="93">
        <v>0.37487083333333332</v>
      </c>
      <c r="G1347" s="93">
        <v>0.37487083333333332</v>
      </c>
      <c r="H1347" s="78" t="s">
        <v>1779</v>
      </c>
    </row>
    <row r="1348" spans="2:8" x14ac:dyDescent="0.35">
      <c r="B1348" s="78" t="s">
        <v>1817</v>
      </c>
      <c r="C1348" s="77" t="s">
        <v>27</v>
      </c>
      <c r="D1348" s="77" t="s">
        <v>2164</v>
      </c>
      <c r="E1348" s="77" t="s">
        <v>2164</v>
      </c>
      <c r="F1348" s="93">
        <v>1.8022866666666668</v>
      </c>
      <c r="G1348" s="93">
        <v>1.8022866666666668</v>
      </c>
      <c r="H1348" s="78" t="s">
        <v>1791</v>
      </c>
    </row>
    <row r="1349" spans="2:8" x14ac:dyDescent="0.35">
      <c r="B1349" s="78" t="s">
        <v>767</v>
      </c>
      <c r="C1349" s="77" t="s">
        <v>27</v>
      </c>
      <c r="D1349" s="77" t="s">
        <v>976</v>
      </c>
      <c r="E1349" s="77" t="s">
        <v>977</v>
      </c>
      <c r="F1349" s="93">
        <v>0.37487083333333332</v>
      </c>
      <c r="G1349" s="93">
        <v>0.37487083333333332</v>
      </c>
      <c r="H1349" s="78" t="s">
        <v>1779</v>
      </c>
    </row>
    <row r="1350" spans="2:8" x14ac:dyDescent="0.35">
      <c r="B1350" s="78" t="s">
        <v>767</v>
      </c>
      <c r="C1350" s="77" t="s">
        <v>27</v>
      </c>
      <c r="D1350" s="77" t="s">
        <v>978</v>
      </c>
      <c r="E1350" s="77" t="s">
        <v>979</v>
      </c>
      <c r="F1350" s="93">
        <v>0.37487083333333332</v>
      </c>
      <c r="G1350" s="93">
        <v>0.37487083333333332</v>
      </c>
      <c r="H1350" s="78" t="s">
        <v>1779</v>
      </c>
    </row>
    <row r="1351" spans="2:8" x14ac:dyDescent="0.35">
      <c r="B1351" s="78" t="s">
        <v>767</v>
      </c>
      <c r="C1351" s="77" t="s">
        <v>27</v>
      </c>
      <c r="D1351" s="77" t="s">
        <v>980</v>
      </c>
      <c r="E1351" s="77" t="s">
        <v>981</v>
      </c>
      <c r="F1351" s="93">
        <v>0.37487083333333332</v>
      </c>
      <c r="G1351" s="93">
        <v>0.37487083333333332</v>
      </c>
      <c r="H1351" s="78" t="s">
        <v>1779</v>
      </c>
    </row>
    <row r="1352" spans="2:8" x14ac:dyDescent="0.35">
      <c r="B1352" s="78" t="s">
        <v>1802</v>
      </c>
      <c r="C1352" s="77" t="s">
        <v>27</v>
      </c>
      <c r="D1352" s="77" t="s">
        <v>996</v>
      </c>
      <c r="E1352" s="77" t="s">
        <v>997</v>
      </c>
      <c r="F1352" s="93">
        <v>0.43906499999999998</v>
      </c>
      <c r="G1352" s="93">
        <v>0.43906499999999998</v>
      </c>
      <c r="H1352" s="78" t="s">
        <v>1780</v>
      </c>
    </row>
    <row r="1353" spans="2:8" x14ac:dyDescent="0.35">
      <c r="B1353" s="78" t="s">
        <v>1802</v>
      </c>
      <c r="C1353" s="77" t="s">
        <v>27</v>
      </c>
      <c r="D1353" s="77" t="s">
        <v>2165</v>
      </c>
      <c r="E1353" s="77" t="s">
        <v>2166</v>
      </c>
      <c r="F1353" s="93">
        <v>0.43906499999999998</v>
      </c>
      <c r="G1353" s="93">
        <v>0.43906499999999998</v>
      </c>
      <c r="H1353" s="78" t="s">
        <v>1780</v>
      </c>
    </row>
    <row r="1354" spans="2:8" x14ac:dyDescent="0.35">
      <c r="B1354" s="78" t="s">
        <v>1802</v>
      </c>
      <c r="C1354" s="77" t="s">
        <v>27</v>
      </c>
      <c r="D1354" s="77" t="s">
        <v>335</v>
      </c>
      <c r="E1354" s="77" t="s">
        <v>336</v>
      </c>
      <c r="F1354" s="93">
        <v>0.43906499999999998</v>
      </c>
      <c r="G1354" s="93">
        <v>0.43906499999999998</v>
      </c>
      <c r="H1354" s="78" t="s">
        <v>1780</v>
      </c>
    </row>
    <row r="1355" spans="2:8" x14ac:dyDescent="0.35">
      <c r="B1355" s="78" t="s">
        <v>1803</v>
      </c>
      <c r="C1355" s="77" t="s">
        <v>27</v>
      </c>
      <c r="D1355" s="77" t="s">
        <v>2167</v>
      </c>
      <c r="E1355" s="77" t="s">
        <v>2168</v>
      </c>
      <c r="F1355" s="93">
        <v>0.50689333333333342</v>
      </c>
      <c r="G1355" s="93">
        <v>0.50689333333333342</v>
      </c>
      <c r="H1355" s="78" t="s">
        <v>1781</v>
      </c>
    </row>
    <row r="1356" spans="2:8" x14ac:dyDescent="0.35">
      <c r="B1356" s="78" t="s">
        <v>1803</v>
      </c>
      <c r="C1356" s="77" t="s">
        <v>27</v>
      </c>
      <c r="D1356" s="77" t="s">
        <v>2169</v>
      </c>
      <c r="E1356" s="77" t="s">
        <v>2170</v>
      </c>
      <c r="F1356" s="93">
        <v>0.50689333333333342</v>
      </c>
      <c r="G1356" s="93">
        <v>0.50689333333333342</v>
      </c>
      <c r="H1356" s="78" t="s">
        <v>1781</v>
      </c>
    </row>
    <row r="1357" spans="2:8" x14ac:dyDescent="0.35">
      <c r="B1357" s="78" t="s">
        <v>1803</v>
      </c>
      <c r="C1357" s="77" t="s">
        <v>27</v>
      </c>
      <c r="D1357" s="77" t="s">
        <v>381</v>
      </c>
      <c r="E1357" s="77" t="s">
        <v>382</v>
      </c>
      <c r="F1357" s="93">
        <v>0.50689333333333342</v>
      </c>
      <c r="G1357" s="93">
        <v>0.50689333333333342</v>
      </c>
      <c r="H1357" s="78" t="s">
        <v>1781</v>
      </c>
    </row>
    <row r="1358" spans="2:8" x14ac:dyDescent="0.35">
      <c r="B1358" s="78" t="s">
        <v>1803</v>
      </c>
      <c r="C1358" s="77" t="s">
        <v>27</v>
      </c>
      <c r="D1358" s="77" t="s">
        <v>385</v>
      </c>
      <c r="E1358" s="77" t="s">
        <v>386</v>
      </c>
      <c r="F1358" s="93">
        <v>0.50689333333333342</v>
      </c>
      <c r="G1358" s="93">
        <v>0.50689333333333342</v>
      </c>
      <c r="H1358" s="78" t="s">
        <v>1781</v>
      </c>
    </row>
    <row r="1359" spans="2:8" x14ac:dyDescent="0.35">
      <c r="B1359" s="78" t="s">
        <v>1803</v>
      </c>
      <c r="C1359" s="77" t="s">
        <v>27</v>
      </c>
      <c r="D1359" s="77" t="s">
        <v>387</v>
      </c>
      <c r="E1359" s="77" t="s">
        <v>388</v>
      </c>
      <c r="F1359" s="93">
        <v>0.50689333333333342</v>
      </c>
      <c r="G1359" s="93">
        <v>0.50689333333333342</v>
      </c>
      <c r="H1359" s="78" t="s">
        <v>1781</v>
      </c>
    </row>
    <row r="1360" spans="2:8" x14ac:dyDescent="0.35">
      <c r="B1360" s="78" t="s">
        <v>1804</v>
      </c>
      <c r="C1360" s="77" t="s">
        <v>27</v>
      </c>
      <c r="D1360" s="77" t="s">
        <v>2171</v>
      </c>
      <c r="E1360" s="77" t="s">
        <v>2172</v>
      </c>
      <c r="F1360" s="93">
        <v>0.56321416666666668</v>
      </c>
      <c r="G1360" s="93">
        <v>0.56321416666666668</v>
      </c>
      <c r="H1360" s="78" t="s">
        <v>1782</v>
      </c>
    </row>
    <row r="1361" spans="2:8" x14ac:dyDescent="0.35">
      <c r="B1361" s="78" t="s">
        <v>1804</v>
      </c>
      <c r="C1361" s="77" t="s">
        <v>27</v>
      </c>
      <c r="D1361" s="77" t="s">
        <v>2173</v>
      </c>
      <c r="E1361" s="77" t="s">
        <v>2174</v>
      </c>
      <c r="F1361" s="93">
        <v>0.56321416666666668</v>
      </c>
      <c r="G1361" s="93">
        <v>0.56321416666666668</v>
      </c>
      <c r="H1361" s="78" t="s">
        <v>1782</v>
      </c>
    </row>
    <row r="1362" spans="2:8" x14ac:dyDescent="0.35">
      <c r="B1362" s="78" t="s">
        <v>1804</v>
      </c>
      <c r="C1362" s="77" t="s">
        <v>27</v>
      </c>
      <c r="D1362" s="77" t="s">
        <v>2175</v>
      </c>
      <c r="E1362" s="77" t="s">
        <v>2176</v>
      </c>
      <c r="F1362" s="93">
        <v>0.56321416666666668</v>
      </c>
      <c r="G1362" s="93">
        <v>0.56321416666666668</v>
      </c>
      <c r="H1362" s="78" t="s">
        <v>1782</v>
      </c>
    </row>
    <row r="1363" spans="2:8" x14ac:dyDescent="0.35">
      <c r="B1363" s="78" t="s">
        <v>1804</v>
      </c>
      <c r="C1363" s="77" t="s">
        <v>27</v>
      </c>
      <c r="D1363" s="77" t="s">
        <v>2177</v>
      </c>
      <c r="E1363" s="77" t="s">
        <v>2178</v>
      </c>
      <c r="F1363" s="93">
        <v>0.56321416666666668</v>
      </c>
      <c r="G1363" s="93">
        <v>0.56321416666666668</v>
      </c>
      <c r="H1363" s="78" t="s">
        <v>1782</v>
      </c>
    </row>
    <row r="1364" spans="2:8" x14ac:dyDescent="0.35">
      <c r="B1364" s="78" t="s">
        <v>1804</v>
      </c>
      <c r="C1364" s="77" t="s">
        <v>27</v>
      </c>
      <c r="D1364" s="77" t="s">
        <v>2179</v>
      </c>
      <c r="E1364" s="77" t="s">
        <v>2180</v>
      </c>
      <c r="F1364" s="93">
        <v>0.56321416666666668</v>
      </c>
      <c r="G1364" s="93">
        <v>0.56321416666666668</v>
      </c>
      <c r="H1364" s="78" t="s">
        <v>1782</v>
      </c>
    </row>
    <row r="1365" spans="2:8" x14ac:dyDescent="0.35">
      <c r="B1365" s="78" t="s">
        <v>1804</v>
      </c>
      <c r="C1365" s="77" t="s">
        <v>27</v>
      </c>
      <c r="D1365" s="77" t="s">
        <v>2181</v>
      </c>
      <c r="E1365" s="77" t="s">
        <v>2182</v>
      </c>
      <c r="F1365" s="93">
        <v>0.56321416666666668</v>
      </c>
      <c r="G1365" s="93">
        <v>0.56321416666666668</v>
      </c>
      <c r="H1365" s="78" t="s">
        <v>1782</v>
      </c>
    </row>
    <row r="1366" spans="2:8" x14ac:dyDescent="0.35">
      <c r="B1366" s="78" t="s">
        <v>1804</v>
      </c>
      <c r="C1366" s="77" t="s">
        <v>27</v>
      </c>
      <c r="D1366" s="77" t="s">
        <v>421</v>
      </c>
      <c r="E1366" s="77" t="s">
        <v>422</v>
      </c>
      <c r="F1366" s="93">
        <v>0.56321416666666668</v>
      </c>
      <c r="G1366" s="93">
        <v>0.56321416666666668</v>
      </c>
      <c r="H1366" s="78" t="s">
        <v>1782</v>
      </c>
    </row>
    <row r="1367" spans="2:8" x14ac:dyDescent="0.35">
      <c r="B1367" s="78" t="s">
        <v>1804</v>
      </c>
      <c r="C1367" s="77" t="s">
        <v>27</v>
      </c>
      <c r="D1367" s="77" t="s">
        <v>423</v>
      </c>
      <c r="E1367" s="77" t="s">
        <v>424</v>
      </c>
      <c r="F1367" s="93">
        <v>0.56321416666666668</v>
      </c>
      <c r="G1367" s="93">
        <v>0.56321416666666668</v>
      </c>
      <c r="H1367" s="78" t="s">
        <v>1782</v>
      </c>
    </row>
    <row r="1368" spans="2:8" x14ac:dyDescent="0.35">
      <c r="B1368" s="78" t="s">
        <v>1804</v>
      </c>
      <c r="C1368" s="77" t="s">
        <v>27</v>
      </c>
      <c r="D1368" s="77" t="s">
        <v>1086</v>
      </c>
      <c r="E1368" s="77" t="s">
        <v>1087</v>
      </c>
      <c r="F1368" s="93">
        <v>0.56321416666666668</v>
      </c>
      <c r="G1368" s="93">
        <v>0.56321416666666668</v>
      </c>
      <c r="H1368" s="78" t="s">
        <v>1782</v>
      </c>
    </row>
    <row r="1369" spans="2:8" x14ac:dyDescent="0.35">
      <c r="B1369" s="78" t="s">
        <v>1804</v>
      </c>
      <c r="C1369" s="77" t="s">
        <v>27</v>
      </c>
      <c r="D1369" s="77" t="s">
        <v>427</v>
      </c>
      <c r="E1369" s="77" t="s">
        <v>428</v>
      </c>
      <c r="F1369" s="93">
        <v>0.56321416666666668</v>
      </c>
      <c r="G1369" s="93">
        <v>0.56321416666666668</v>
      </c>
      <c r="H1369" s="78" t="s">
        <v>1782</v>
      </c>
    </row>
    <row r="1370" spans="2:8" x14ac:dyDescent="0.35">
      <c r="B1370" s="78" t="s">
        <v>1804</v>
      </c>
      <c r="C1370" s="77" t="s">
        <v>27</v>
      </c>
      <c r="D1370" s="77" t="s">
        <v>429</v>
      </c>
      <c r="E1370" s="77" t="s">
        <v>430</v>
      </c>
      <c r="F1370" s="93">
        <v>0.56321416666666668</v>
      </c>
      <c r="G1370" s="93">
        <v>0.56321416666666668</v>
      </c>
      <c r="H1370" s="78" t="s">
        <v>1782</v>
      </c>
    </row>
    <row r="1371" spans="2:8" x14ac:dyDescent="0.35">
      <c r="B1371" s="78" t="s">
        <v>1804</v>
      </c>
      <c r="C1371" s="77" t="s">
        <v>27</v>
      </c>
      <c r="D1371" s="77" t="s">
        <v>2183</v>
      </c>
      <c r="E1371" s="77" t="s">
        <v>2184</v>
      </c>
      <c r="F1371" s="93">
        <v>0.56321416666666668</v>
      </c>
      <c r="G1371" s="93">
        <v>0.56321416666666668</v>
      </c>
      <c r="H1371" s="78" t="s">
        <v>1782</v>
      </c>
    </row>
    <row r="1372" spans="2:8" x14ac:dyDescent="0.35">
      <c r="B1372" s="78" t="s">
        <v>1804</v>
      </c>
      <c r="C1372" s="77" t="s">
        <v>27</v>
      </c>
      <c r="D1372" s="77" t="s">
        <v>435</v>
      </c>
      <c r="E1372" s="77" t="s">
        <v>436</v>
      </c>
      <c r="F1372" s="93">
        <v>0.56321416666666668</v>
      </c>
      <c r="G1372" s="93">
        <v>0.56321416666666668</v>
      </c>
      <c r="H1372" s="78" t="s">
        <v>1782</v>
      </c>
    </row>
    <row r="1373" spans="2:8" x14ac:dyDescent="0.35">
      <c r="B1373" s="78" t="s">
        <v>1804</v>
      </c>
      <c r="C1373" s="77" t="s">
        <v>27</v>
      </c>
      <c r="D1373" s="77" t="s">
        <v>2185</v>
      </c>
      <c r="E1373" s="77" t="s">
        <v>2186</v>
      </c>
      <c r="F1373" s="93">
        <v>0.56321416666666668</v>
      </c>
      <c r="G1373" s="93">
        <v>0.56321416666666668</v>
      </c>
      <c r="H1373" s="78" t="s">
        <v>1782</v>
      </c>
    </row>
    <row r="1374" spans="2:8" x14ac:dyDescent="0.35">
      <c r="B1374" s="78" t="s">
        <v>1804</v>
      </c>
      <c r="C1374" s="77" t="s">
        <v>27</v>
      </c>
      <c r="D1374" s="77" t="s">
        <v>2187</v>
      </c>
      <c r="E1374" s="77" t="s">
        <v>2188</v>
      </c>
      <c r="F1374" s="93">
        <v>0.56321416666666668</v>
      </c>
      <c r="G1374" s="93">
        <v>0.56321416666666668</v>
      </c>
      <c r="H1374" s="78" t="s">
        <v>1782</v>
      </c>
    </row>
    <row r="1375" spans="2:8" x14ac:dyDescent="0.35">
      <c r="B1375" s="78" t="s">
        <v>1804</v>
      </c>
      <c r="C1375" s="77" t="s">
        <v>27</v>
      </c>
      <c r="D1375" s="77" t="s">
        <v>1113</v>
      </c>
      <c r="E1375" s="77" t="s">
        <v>1114</v>
      </c>
      <c r="F1375" s="93">
        <v>0.56321416666666668</v>
      </c>
      <c r="G1375" s="93">
        <v>0.56321416666666668</v>
      </c>
      <c r="H1375" s="78" t="s">
        <v>1782</v>
      </c>
    </row>
    <row r="1376" spans="2:8" x14ac:dyDescent="0.35">
      <c r="B1376" s="78" t="s">
        <v>1804</v>
      </c>
      <c r="C1376" s="77" t="s">
        <v>27</v>
      </c>
      <c r="D1376" s="77" t="s">
        <v>2189</v>
      </c>
      <c r="E1376" s="77" t="s">
        <v>2190</v>
      </c>
      <c r="F1376" s="93">
        <v>0.56321416666666668</v>
      </c>
      <c r="G1376" s="93">
        <v>0.56321416666666668</v>
      </c>
      <c r="H1376" s="78" t="s">
        <v>1782</v>
      </c>
    </row>
    <row r="1377" spans="2:8" x14ac:dyDescent="0.35">
      <c r="B1377" s="78" t="s">
        <v>1804</v>
      </c>
      <c r="C1377" s="77" t="s">
        <v>27</v>
      </c>
      <c r="D1377" s="77" t="s">
        <v>2191</v>
      </c>
      <c r="E1377" s="77" t="s">
        <v>2192</v>
      </c>
      <c r="F1377" s="93">
        <v>0.56321416666666668</v>
      </c>
      <c r="G1377" s="93">
        <v>0.56321416666666668</v>
      </c>
      <c r="H1377" s="78" t="s">
        <v>1782</v>
      </c>
    </row>
    <row r="1378" spans="2:8" x14ac:dyDescent="0.35">
      <c r="B1378" s="78" t="s">
        <v>1804</v>
      </c>
      <c r="C1378" s="77" t="s">
        <v>27</v>
      </c>
      <c r="D1378" s="77" t="s">
        <v>2193</v>
      </c>
      <c r="E1378" s="77" t="s">
        <v>2194</v>
      </c>
      <c r="F1378" s="93">
        <v>0.56321416666666668</v>
      </c>
      <c r="G1378" s="93">
        <v>0.56321416666666668</v>
      </c>
      <c r="H1378" s="78" t="s">
        <v>1782</v>
      </c>
    </row>
    <row r="1379" spans="2:8" x14ac:dyDescent="0.35">
      <c r="B1379" s="78" t="s">
        <v>1804</v>
      </c>
      <c r="C1379" s="77" t="s">
        <v>27</v>
      </c>
      <c r="D1379" s="77" t="s">
        <v>2195</v>
      </c>
      <c r="E1379" s="77" t="s">
        <v>2196</v>
      </c>
      <c r="F1379" s="93">
        <v>0.56321416666666668</v>
      </c>
      <c r="G1379" s="93">
        <v>0.56321416666666668</v>
      </c>
      <c r="H1379" s="78" t="s">
        <v>1782</v>
      </c>
    </row>
    <row r="1380" spans="2:8" x14ac:dyDescent="0.35">
      <c r="B1380" s="78" t="s">
        <v>1805</v>
      </c>
      <c r="C1380" s="77" t="s">
        <v>27</v>
      </c>
      <c r="D1380" s="77" t="s">
        <v>2197</v>
      </c>
      <c r="E1380" s="77" t="s">
        <v>2198</v>
      </c>
      <c r="F1380" s="93">
        <v>0.60560666666666674</v>
      </c>
      <c r="G1380" s="93">
        <v>0.60560666666666674</v>
      </c>
      <c r="H1380" s="78" t="s">
        <v>1783</v>
      </c>
    </row>
    <row r="1381" spans="2:8" x14ac:dyDescent="0.35">
      <c r="B1381" s="78" t="s">
        <v>1805</v>
      </c>
      <c r="C1381" s="77" t="s">
        <v>27</v>
      </c>
      <c r="D1381" s="77" t="s">
        <v>2199</v>
      </c>
      <c r="E1381" s="77" t="s">
        <v>2200</v>
      </c>
      <c r="F1381" s="93">
        <v>0.60560666666666674</v>
      </c>
      <c r="G1381" s="93">
        <v>0.60560666666666674</v>
      </c>
      <c r="H1381" s="78" t="s">
        <v>1783</v>
      </c>
    </row>
    <row r="1382" spans="2:8" x14ac:dyDescent="0.35">
      <c r="B1382" s="78" t="s">
        <v>1805</v>
      </c>
      <c r="C1382" s="77" t="s">
        <v>27</v>
      </c>
      <c r="D1382" s="77" t="s">
        <v>1146</v>
      </c>
      <c r="E1382" s="77" t="s">
        <v>1147</v>
      </c>
      <c r="F1382" s="93">
        <v>0.60560666666666674</v>
      </c>
      <c r="G1382" s="93">
        <v>0.60560666666666674</v>
      </c>
      <c r="H1382" s="78" t="s">
        <v>1783</v>
      </c>
    </row>
    <row r="1383" spans="2:8" x14ac:dyDescent="0.35">
      <c r="B1383" s="78" t="s">
        <v>1805</v>
      </c>
      <c r="C1383" s="77" t="s">
        <v>27</v>
      </c>
      <c r="D1383" s="77" t="s">
        <v>2201</v>
      </c>
      <c r="E1383" s="77" t="s">
        <v>2202</v>
      </c>
      <c r="F1383" s="93">
        <v>0.60560666666666674</v>
      </c>
      <c r="G1383" s="93">
        <v>0.60560666666666674</v>
      </c>
      <c r="H1383" s="78" t="s">
        <v>1783</v>
      </c>
    </row>
    <row r="1384" spans="2:8" x14ac:dyDescent="0.35">
      <c r="B1384" s="78" t="s">
        <v>767</v>
      </c>
      <c r="C1384" s="77" t="s">
        <v>27</v>
      </c>
      <c r="D1384" s="77" t="s">
        <v>451</v>
      </c>
      <c r="E1384" s="77" t="s">
        <v>2203</v>
      </c>
      <c r="F1384" s="93">
        <v>0.37487083333333332</v>
      </c>
      <c r="G1384" s="93">
        <v>0.37487083333333332</v>
      </c>
      <c r="H1384" s="78" t="s">
        <v>1779</v>
      </c>
    </row>
    <row r="1385" spans="2:8" x14ac:dyDescent="0.35">
      <c r="B1385" s="78" t="s">
        <v>1803</v>
      </c>
      <c r="C1385" s="77" t="s">
        <v>27</v>
      </c>
      <c r="D1385" s="77" t="s">
        <v>2204</v>
      </c>
      <c r="E1385" s="77" t="s">
        <v>2205</v>
      </c>
      <c r="F1385" s="93">
        <v>0.50689333333333342</v>
      </c>
      <c r="G1385" s="93">
        <v>0.50689333333333342</v>
      </c>
      <c r="H1385" s="78" t="s">
        <v>1781</v>
      </c>
    </row>
    <row r="1386" spans="2:8" x14ac:dyDescent="0.35">
      <c r="B1386" s="78" t="s">
        <v>1804</v>
      </c>
      <c r="C1386" s="77" t="s">
        <v>27</v>
      </c>
      <c r="D1386" s="77" t="s">
        <v>1155</v>
      </c>
      <c r="E1386" s="77" t="s">
        <v>1156</v>
      </c>
      <c r="F1386" s="93">
        <v>0.56321416666666668</v>
      </c>
      <c r="G1386" s="93">
        <v>0.56321416666666668</v>
      </c>
      <c r="H1386" s="78" t="s">
        <v>1782</v>
      </c>
    </row>
    <row r="1387" spans="2:8" x14ac:dyDescent="0.35">
      <c r="B1387" s="78" t="s">
        <v>1806</v>
      </c>
      <c r="C1387" s="77" t="s">
        <v>27</v>
      </c>
      <c r="D1387" s="77" t="s">
        <v>2039</v>
      </c>
      <c r="E1387" s="77" t="s">
        <v>2040</v>
      </c>
      <c r="F1387" s="93">
        <v>0.6758575</v>
      </c>
      <c r="G1387" s="93">
        <v>0.6758575</v>
      </c>
      <c r="H1387" s="78" t="s">
        <v>1784</v>
      </c>
    </row>
    <row r="1388" spans="2:8" x14ac:dyDescent="0.35">
      <c r="B1388" s="78" t="s">
        <v>1808</v>
      </c>
      <c r="C1388" s="77" t="s">
        <v>27</v>
      </c>
      <c r="D1388" s="77" t="s">
        <v>1157</v>
      </c>
      <c r="E1388" s="77" t="s">
        <v>1158</v>
      </c>
      <c r="F1388" s="93">
        <v>0.90114333333333341</v>
      </c>
      <c r="G1388" s="93">
        <v>0.90114333333333341</v>
      </c>
      <c r="H1388" s="78" t="s">
        <v>1788</v>
      </c>
    </row>
    <row r="1389" spans="2:8" x14ac:dyDescent="0.35">
      <c r="B1389" s="78" t="s">
        <v>1816</v>
      </c>
      <c r="C1389" s="77" t="s">
        <v>27</v>
      </c>
      <c r="D1389" s="77" t="s">
        <v>1159</v>
      </c>
      <c r="E1389" s="77" t="s">
        <v>1160</v>
      </c>
      <c r="F1389" s="93">
        <v>1.5013000000000001</v>
      </c>
      <c r="G1389" s="93">
        <v>1.5013000000000001</v>
      </c>
      <c r="H1389" s="78" t="s">
        <v>1790</v>
      </c>
    </row>
    <row r="1390" spans="2:8" x14ac:dyDescent="0.35">
      <c r="B1390" s="78" t="s">
        <v>1814</v>
      </c>
      <c r="C1390" s="77" t="s">
        <v>27</v>
      </c>
      <c r="D1390" s="77" t="s">
        <v>1161</v>
      </c>
      <c r="E1390" s="77" t="s">
        <v>1162</v>
      </c>
      <c r="F1390" s="93">
        <v>1.1264291666666668</v>
      </c>
      <c r="G1390" s="93">
        <v>1.1264291666666668</v>
      </c>
      <c r="H1390" s="78" t="s">
        <v>1785</v>
      </c>
    </row>
    <row r="1391" spans="2:8" x14ac:dyDescent="0.35">
      <c r="B1391" s="78" t="s">
        <v>1815</v>
      </c>
      <c r="C1391" s="77" t="s">
        <v>27</v>
      </c>
      <c r="D1391" s="77" t="s">
        <v>1163</v>
      </c>
      <c r="E1391" s="77" t="s">
        <v>1164</v>
      </c>
      <c r="F1391" s="93">
        <v>1.2953933333333334</v>
      </c>
      <c r="G1391" s="93">
        <v>1.2953933333333334</v>
      </c>
      <c r="H1391" s="78" t="s">
        <v>1789</v>
      </c>
    </row>
    <row r="1392" spans="2:8" x14ac:dyDescent="0.35">
      <c r="B1392" s="78" t="s">
        <v>1816</v>
      </c>
      <c r="C1392" s="77" t="s">
        <v>27</v>
      </c>
      <c r="D1392" s="77" t="s">
        <v>1165</v>
      </c>
      <c r="E1392" s="77" t="s">
        <v>1166</v>
      </c>
      <c r="F1392" s="93">
        <v>1.5013000000000001</v>
      </c>
      <c r="G1392" s="93">
        <v>1.5013000000000001</v>
      </c>
      <c r="H1392" s="78" t="s">
        <v>1790</v>
      </c>
    </row>
    <row r="1393" spans="2:8" x14ac:dyDescent="0.35">
      <c r="B1393" s="78" t="s">
        <v>1817</v>
      </c>
      <c r="C1393" s="77" t="s">
        <v>27</v>
      </c>
      <c r="D1393" s="77" t="s">
        <v>1167</v>
      </c>
      <c r="E1393" s="77" t="s">
        <v>452</v>
      </c>
      <c r="F1393" s="93">
        <v>1.8022866666666668</v>
      </c>
      <c r="G1393" s="93">
        <v>1.8022866666666668</v>
      </c>
      <c r="H1393" s="78" t="s">
        <v>1791</v>
      </c>
    </row>
    <row r="1394" spans="2:8" x14ac:dyDescent="0.35">
      <c r="B1394" s="78" t="s">
        <v>1817</v>
      </c>
      <c r="C1394" s="77" t="s">
        <v>27</v>
      </c>
      <c r="D1394" s="77" t="s">
        <v>1168</v>
      </c>
      <c r="E1394" s="77" t="s">
        <v>1169</v>
      </c>
      <c r="F1394" s="93">
        <v>1.8022866666666668</v>
      </c>
      <c r="G1394" s="93">
        <v>1.8022866666666668</v>
      </c>
      <c r="H1394" s="78" t="s">
        <v>1791</v>
      </c>
    </row>
    <row r="1395" spans="2:8" x14ac:dyDescent="0.35">
      <c r="B1395" s="78" t="s">
        <v>1817</v>
      </c>
      <c r="C1395" s="77" t="s">
        <v>27</v>
      </c>
      <c r="D1395" s="77" t="s">
        <v>2206</v>
      </c>
      <c r="E1395" s="77" t="s">
        <v>2207</v>
      </c>
      <c r="F1395" s="93">
        <v>1.8022866666666668</v>
      </c>
      <c r="G1395" s="93">
        <v>1.8022866666666668</v>
      </c>
      <c r="H1395" s="78" t="s">
        <v>1791</v>
      </c>
    </row>
    <row r="1396" spans="2:8" x14ac:dyDescent="0.35">
      <c r="B1396" s="78" t="s">
        <v>1817</v>
      </c>
      <c r="C1396" s="77" t="s">
        <v>27</v>
      </c>
      <c r="D1396" s="77" t="s">
        <v>2041</v>
      </c>
      <c r="E1396" s="77" t="s">
        <v>2042</v>
      </c>
      <c r="F1396" s="93">
        <v>1.8022866666666668</v>
      </c>
      <c r="G1396" s="93">
        <v>1.8022866666666668</v>
      </c>
      <c r="H1396" s="78" t="s">
        <v>1791</v>
      </c>
    </row>
    <row r="1397" spans="2:8" x14ac:dyDescent="0.35">
      <c r="B1397" s="78" t="s">
        <v>1817</v>
      </c>
      <c r="C1397" s="77" t="s">
        <v>27</v>
      </c>
      <c r="D1397" s="77" t="s">
        <v>2043</v>
      </c>
      <c r="E1397" s="77" t="s">
        <v>2044</v>
      </c>
      <c r="F1397" s="93">
        <v>1.8022866666666668</v>
      </c>
      <c r="G1397" s="93">
        <v>1.8022866666666668</v>
      </c>
      <c r="H1397" s="78" t="s">
        <v>1791</v>
      </c>
    </row>
    <row r="1398" spans="2:8" x14ac:dyDescent="0.35">
      <c r="B1398" s="78" t="s">
        <v>1817</v>
      </c>
      <c r="C1398" s="77" t="s">
        <v>27</v>
      </c>
      <c r="D1398" s="77" t="s">
        <v>2045</v>
      </c>
      <c r="E1398" s="77" t="s">
        <v>2046</v>
      </c>
      <c r="F1398" s="93">
        <v>1.8022866666666668</v>
      </c>
      <c r="G1398" s="93">
        <v>1.8022866666666668</v>
      </c>
      <c r="H1398" s="78" t="s">
        <v>1791</v>
      </c>
    </row>
    <row r="1399" spans="2:8" x14ac:dyDescent="0.35">
      <c r="B1399" s="78" t="s">
        <v>1817</v>
      </c>
      <c r="C1399" s="77" t="s">
        <v>27</v>
      </c>
      <c r="D1399" s="77" t="s">
        <v>2208</v>
      </c>
      <c r="E1399" s="77" t="s">
        <v>2209</v>
      </c>
      <c r="F1399" s="93">
        <v>1.8022866666666668</v>
      </c>
      <c r="G1399" s="93">
        <v>1.8022866666666668</v>
      </c>
      <c r="H1399" s="78" t="s">
        <v>1791</v>
      </c>
    </row>
    <row r="1400" spans="2:8" x14ac:dyDescent="0.35">
      <c r="B1400" s="78" t="s">
        <v>1817</v>
      </c>
      <c r="C1400" s="77" t="s">
        <v>27</v>
      </c>
      <c r="D1400" s="77" t="s">
        <v>2210</v>
      </c>
      <c r="E1400" s="77" t="s">
        <v>2211</v>
      </c>
      <c r="F1400" s="93">
        <v>1.8022866666666668</v>
      </c>
      <c r="G1400" s="93">
        <v>1.8022866666666668</v>
      </c>
      <c r="H1400" s="78" t="s">
        <v>1791</v>
      </c>
    </row>
    <row r="1401" spans="2:8" x14ac:dyDescent="0.35">
      <c r="B1401" s="78" t="s">
        <v>1816</v>
      </c>
      <c r="C1401" s="77" t="s">
        <v>27</v>
      </c>
      <c r="D1401" s="77" t="s">
        <v>2212</v>
      </c>
      <c r="E1401" s="77" t="s">
        <v>2213</v>
      </c>
      <c r="F1401" s="93">
        <v>1.5013000000000001</v>
      </c>
      <c r="G1401" s="93">
        <v>1.5013000000000001</v>
      </c>
      <c r="H1401" s="78" t="s">
        <v>1790</v>
      </c>
    </row>
    <row r="1402" spans="2:8" x14ac:dyDescent="0.35">
      <c r="B1402" s="78" t="s">
        <v>1817</v>
      </c>
      <c r="C1402" s="77" t="s">
        <v>27</v>
      </c>
      <c r="D1402" s="77" t="s">
        <v>2214</v>
      </c>
      <c r="E1402" s="77" t="s">
        <v>2215</v>
      </c>
      <c r="F1402" s="93">
        <v>1.8022866666666668</v>
      </c>
      <c r="G1402" s="93">
        <v>1.8022866666666668</v>
      </c>
      <c r="H1402" s="78" t="s">
        <v>1791</v>
      </c>
    </row>
    <row r="1403" spans="2:8" x14ac:dyDescent="0.35">
      <c r="B1403" s="78" t="s">
        <v>1805</v>
      </c>
      <c r="C1403" s="77" t="s">
        <v>27</v>
      </c>
      <c r="D1403" s="77" t="s">
        <v>2216</v>
      </c>
      <c r="E1403" s="77" t="s">
        <v>2217</v>
      </c>
      <c r="F1403" s="93">
        <v>0.60560666666666674</v>
      </c>
      <c r="G1403" s="93">
        <v>0.60560666666666674</v>
      </c>
      <c r="H1403" s="78" t="s">
        <v>1783</v>
      </c>
    </row>
    <row r="1404" spans="2:8" x14ac:dyDescent="0.35">
      <c r="B1404" s="78" t="s">
        <v>1805</v>
      </c>
      <c r="C1404" s="77" t="s">
        <v>27</v>
      </c>
      <c r="D1404" s="77" t="s">
        <v>2218</v>
      </c>
      <c r="E1404" s="77" t="s">
        <v>2219</v>
      </c>
      <c r="F1404" s="93">
        <v>0.60560666666666674</v>
      </c>
      <c r="G1404" s="93">
        <v>0.60560666666666674</v>
      </c>
      <c r="H1404" s="78" t="s">
        <v>1783</v>
      </c>
    </row>
    <row r="1405" spans="2:8" x14ac:dyDescent="0.35">
      <c r="B1405" s="78" t="s">
        <v>1805</v>
      </c>
      <c r="C1405" s="77" t="s">
        <v>27</v>
      </c>
      <c r="D1405" s="77" t="s">
        <v>1235</v>
      </c>
      <c r="E1405" s="77" t="s">
        <v>1236</v>
      </c>
      <c r="F1405" s="93">
        <v>0.60560666666666674</v>
      </c>
      <c r="G1405" s="93">
        <v>0.60560666666666674</v>
      </c>
      <c r="H1405" s="78" t="s">
        <v>1783</v>
      </c>
    </row>
    <row r="1406" spans="2:8" x14ac:dyDescent="0.35">
      <c r="B1406" s="78" t="s">
        <v>1806</v>
      </c>
      <c r="C1406" s="77" t="s">
        <v>27</v>
      </c>
      <c r="D1406" s="77" t="s">
        <v>2220</v>
      </c>
      <c r="E1406" s="77" t="s">
        <v>2221</v>
      </c>
      <c r="F1406" s="93">
        <v>0.6758575</v>
      </c>
      <c r="G1406" s="93">
        <v>0.6758575</v>
      </c>
      <c r="H1406" s="78" t="s">
        <v>1784</v>
      </c>
    </row>
    <row r="1407" spans="2:8" x14ac:dyDescent="0.35">
      <c r="B1407" s="78" t="s">
        <v>1806</v>
      </c>
      <c r="C1407" s="77" t="s">
        <v>27</v>
      </c>
      <c r="D1407" s="77" t="s">
        <v>2222</v>
      </c>
      <c r="E1407" s="77" t="s">
        <v>2223</v>
      </c>
      <c r="F1407" s="93">
        <v>0.6758575</v>
      </c>
      <c r="G1407" s="93">
        <v>0.6758575</v>
      </c>
      <c r="H1407" s="78" t="s">
        <v>1784</v>
      </c>
    </row>
    <row r="1408" spans="2:8" x14ac:dyDescent="0.35">
      <c r="B1408" s="78" t="s">
        <v>1806</v>
      </c>
      <c r="C1408" s="77" t="s">
        <v>27</v>
      </c>
      <c r="D1408" s="77" t="s">
        <v>1242</v>
      </c>
      <c r="E1408" s="77" t="s">
        <v>1243</v>
      </c>
      <c r="F1408" s="93">
        <v>0.6758575</v>
      </c>
      <c r="G1408" s="93">
        <v>0.6758575</v>
      </c>
      <c r="H1408" s="78" t="s">
        <v>1784</v>
      </c>
    </row>
    <row r="1409" spans="2:8" x14ac:dyDescent="0.35">
      <c r="B1409" s="78" t="s">
        <v>1806</v>
      </c>
      <c r="C1409" s="77" t="s">
        <v>27</v>
      </c>
      <c r="D1409" s="77" t="s">
        <v>472</v>
      </c>
      <c r="E1409" s="77" t="s">
        <v>473</v>
      </c>
      <c r="F1409" s="93">
        <v>0.6758575</v>
      </c>
      <c r="G1409" s="93">
        <v>0.6758575</v>
      </c>
      <c r="H1409" s="78" t="s">
        <v>1784</v>
      </c>
    </row>
    <row r="1410" spans="2:8" x14ac:dyDescent="0.35">
      <c r="B1410" s="78" t="s">
        <v>1807</v>
      </c>
      <c r="C1410" s="77" t="s">
        <v>27</v>
      </c>
      <c r="D1410" s="77" t="s">
        <v>1347</v>
      </c>
      <c r="E1410" s="77" t="s">
        <v>1348</v>
      </c>
      <c r="F1410" s="93">
        <v>0.72672833333333342</v>
      </c>
      <c r="G1410" s="93">
        <v>0.72672833333333342</v>
      </c>
      <c r="H1410" s="78" t="s">
        <v>1787</v>
      </c>
    </row>
    <row r="1411" spans="2:8" x14ac:dyDescent="0.35">
      <c r="B1411" s="78" t="s">
        <v>1807</v>
      </c>
      <c r="C1411" s="77" t="s">
        <v>27</v>
      </c>
      <c r="D1411" s="77" t="s">
        <v>1379</v>
      </c>
      <c r="E1411" s="77" t="s">
        <v>1380</v>
      </c>
      <c r="F1411" s="93">
        <v>0.72672833333333342</v>
      </c>
      <c r="G1411" s="93">
        <v>0.72672833333333342</v>
      </c>
      <c r="H1411" s="78" t="s">
        <v>1787</v>
      </c>
    </row>
    <row r="1412" spans="2:8" x14ac:dyDescent="0.35">
      <c r="B1412" s="78" t="s">
        <v>1807</v>
      </c>
      <c r="C1412" s="77" t="s">
        <v>27</v>
      </c>
      <c r="D1412" s="77" t="s">
        <v>1383</v>
      </c>
      <c r="E1412" s="77" t="s">
        <v>1384</v>
      </c>
      <c r="F1412" s="93">
        <v>0.72672833333333342</v>
      </c>
      <c r="G1412" s="93">
        <v>0.72672833333333342</v>
      </c>
      <c r="H1412" s="78" t="s">
        <v>1787</v>
      </c>
    </row>
    <row r="1413" spans="2:8" x14ac:dyDescent="0.35">
      <c r="B1413" s="78" t="s">
        <v>1807</v>
      </c>
      <c r="C1413" s="77" t="s">
        <v>27</v>
      </c>
      <c r="D1413" s="77" t="s">
        <v>2224</v>
      </c>
      <c r="E1413" s="77" t="s">
        <v>2225</v>
      </c>
      <c r="F1413" s="93">
        <v>0.72672833333333342</v>
      </c>
      <c r="G1413" s="93">
        <v>0.72672833333333342</v>
      </c>
      <c r="H1413" s="78" t="s">
        <v>1787</v>
      </c>
    </row>
    <row r="1414" spans="2:8" x14ac:dyDescent="0.35">
      <c r="B1414" s="78" t="s">
        <v>1807</v>
      </c>
      <c r="C1414" s="77" t="s">
        <v>27</v>
      </c>
      <c r="D1414" s="77" t="s">
        <v>2226</v>
      </c>
      <c r="E1414" s="77" t="s">
        <v>2227</v>
      </c>
      <c r="F1414" s="93">
        <v>0.72672833333333342</v>
      </c>
      <c r="G1414" s="93">
        <v>0.72672833333333342</v>
      </c>
      <c r="H1414" s="78" t="s">
        <v>1787</v>
      </c>
    </row>
    <row r="1415" spans="2:8" x14ac:dyDescent="0.35">
      <c r="B1415" s="78" t="s">
        <v>1807</v>
      </c>
      <c r="C1415" s="77" t="s">
        <v>27</v>
      </c>
      <c r="D1415" s="77" t="s">
        <v>512</v>
      </c>
      <c r="E1415" s="77" t="s">
        <v>513</v>
      </c>
      <c r="F1415" s="93">
        <v>0.72672833333333342</v>
      </c>
      <c r="G1415" s="93">
        <v>0.72672833333333342</v>
      </c>
      <c r="H1415" s="78" t="s">
        <v>1787</v>
      </c>
    </row>
    <row r="1416" spans="2:8" x14ac:dyDescent="0.35">
      <c r="B1416" s="78" t="s">
        <v>1807</v>
      </c>
      <c r="C1416" s="77" t="s">
        <v>27</v>
      </c>
      <c r="D1416" s="77" t="s">
        <v>2228</v>
      </c>
      <c r="E1416" s="77" t="s">
        <v>2229</v>
      </c>
      <c r="F1416" s="93">
        <v>0.72672833333333342</v>
      </c>
      <c r="G1416" s="93">
        <v>0.72672833333333342</v>
      </c>
      <c r="H1416" s="78" t="s">
        <v>1787</v>
      </c>
    </row>
    <row r="1417" spans="2:8" x14ac:dyDescent="0.35">
      <c r="B1417" s="78" t="s">
        <v>1807</v>
      </c>
      <c r="C1417" s="77" t="s">
        <v>27</v>
      </c>
      <c r="D1417" s="77" t="s">
        <v>1516</v>
      </c>
      <c r="E1417" s="77" t="s">
        <v>1517</v>
      </c>
      <c r="F1417" s="93">
        <v>0.72672833333333342</v>
      </c>
      <c r="G1417" s="93">
        <v>0.72672833333333342</v>
      </c>
      <c r="H1417" s="78" t="s">
        <v>1787</v>
      </c>
    </row>
    <row r="1418" spans="2:8" x14ac:dyDescent="0.35">
      <c r="B1418" s="78" t="s">
        <v>1807</v>
      </c>
      <c r="C1418" s="77" t="s">
        <v>27</v>
      </c>
      <c r="D1418" s="77" t="s">
        <v>2230</v>
      </c>
      <c r="E1418" s="77" t="s">
        <v>2231</v>
      </c>
      <c r="F1418" s="93">
        <v>0.72672833333333342</v>
      </c>
      <c r="G1418" s="93">
        <v>0.72672833333333342</v>
      </c>
      <c r="H1418" s="78" t="s">
        <v>1787</v>
      </c>
    </row>
    <row r="1419" spans="2:8" x14ac:dyDescent="0.35">
      <c r="B1419" s="78" t="s">
        <v>1808</v>
      </c>
      <c r="C1419" s="77" t="s">
        <v>27</v>
      </c>
      <c r="D1419" s="77" t="s">
        <v>2232</v>
      </c>
      <c r="E1419" s="77" t="s">
        <v>2233</v>
      </c>
      <c r="F1419" s="93">
        <v>0.90114333333333341</v>
      </c>
      <c r="G1419" s="93">
        <v>0.90114333333333341</v>
      </c>
      <c r="H1419" s="78" t="s">
        <v>1788</v>
      </c>
    </row>
    <row r="1420" spans="2:8" x14ac:dyDescent="0.35">
      <c r="B1420" s="78" t="s">
        <v>1808</v>
      </c>
      <c r="C1420" s="77" t="s">
        <v>27</v>
      </c>
      <c r="D1420" s="77" t="s">
        <v>2234</v>
      </c>
      <c r="E1420" s="77" t="s">
        <v>2235</v>
      </c>
      <c r="F1420" s="93">
        <v>0.90114333333333341</v>
      </c>
      <c r="G1420" s="93">
        <v>0.90114333333333341</v>
      </c>
      <c r="H1420" s="78" t="s">
        <v>1788</v>
      </c>
    </row>
    <row r="1421" spans="2:8" x14ac:dyDescent="0.35">
      <c r="B1421" s="78" t="s">
        <v>1808</v>
      </c>
      <c r="C1421" s="77" t="s">
        <v>27</v>
      </c>
      <c r="D1421" s="77" t="s">
        <v>1540</v>
      </c>
      <c r="E1421" s="77" t="s">
        <v>1541</v>
      </c>
      <c r="F1421" s="93">
        <v>0.90114333333333341</v>
      </c>
      <c r="G1421" s="93">
        <v>0.90114333333333341</v>
      </c>
      <c r="H1421" s="78" t="s">
        <v>1788</v>
      </c>
    </row>
    <row r="1422" spans="2:8" x14ac:dyDescent="0.35">
      <c r="B1422" s="78" t="s">
        <v>1808</v>
      </c>
      <c r="C1422" s="77" t="s">
        <v>27</v>
      </c>
      <c r="D1422" s="77" t="s">
        <v>2236</v>
      </c>
      <c r="E1422" s="77" t="s">
        <v>2237</v>
      </c>
      <c r="F1422" s="93">
        <v>0.90114333333333341</v>
      </c>
      <c r="G1422" s="93">
        <v>0.90114333333333341</v>
      </c>
      <c r="H1422" s="78" t="s">
        <v>1788</v>
      </c>
    </row>
    <row r="1423" spans="2:8" x14ac:dyDescent="0.35">
      <c r="B1423" s="78" t="s">
        <v>1808</v>
      </c>
      <c r="C1423" s="77" t="s">
        <v>27</v>
      </c>
      <c r="D1423" s="77" t="s">
        <v>2238</v>
      </c>
      <c r="E1423" s="77" t="s">
        <v>2239</v>
      </c>
      <c r="F1423" s="93">
        <v>0.90114333333333341</v>
      </c>
      <c r="G1423" s="93">
        <v>0.90114333333333341</v>
      </c>
      <c r="H1423" s="78" t="s">
        <v>1788</v>
      </c>
    </row>
    <row r="1424" spans="2:8" x14ac:dyDescent="0.35">
      <c r="B1424" s="78" t="s">
        <v>1808</v>
      </c>
      <c r="C1424" s="77" t="s">
        <v>27</v>
      </c>
      <c r="D1424" s="77" t="s">
        <v>2240</v>
      </c>
      <c r="E1424" s="77" t="s">
        <v>2241</v>
      </c>
      <c r="F1424" s="93">
        <v>0.90114333333333341</v>
      </c>
      <c r="G1424" s="93">
        <v>0.90114333333333341</v>
      </c>
      <c r="H1424" s="78" t="s">
        <v>1788</v>
      </c>
    </row>
    <row r="1425" spans="2:8" x14ac:dyDescent="0.35">
      <c r="B1425" s="78" t="s">
        <v>1817</v>
      </c>
      <c r="C1425" s="77" t="s">
        <v>27</v>
      </c>
      <c r="D1425" s="77" t="s">
        <v>1542</v>
      </c>
      <c r="E1425" s="77" t="s">
        <v>1542</v>
      </c>
      <c r="F1425" s="93">
        <v>1.8022866666666668</v>
      </c>
      <c r="G1425" s="93">
        <v>1.8022866666666668</v>
      </c>
      <c r="H1425" s="78" t="s">
        <v>1791</v>
      </c>
    </row>
    <row r="1426" spans="2:8" x14ac:dyDescent="0.35">
      <c r="B1426" s="78" t="s">
        <v>1808</v>
      </c>
      <c r="C1426" s="77" t="s">
        <v>27</v>
      </c>
      <c r="D1426" s="77" t="s">
        <v>2242</v>
      </c>
      <c r="E1426" s="77" t="s">
        <v>2243</v>
      </c>
      <c r="F1426" s="93">
        <v>0.90114333333333341</v>
      </c>
      <c r="G1426" s="93">
        <v>0.90114333333333341</v>
      </c>
      <c r="H1426" s="78" t="s">
        <v>1788</v>
      </c>
    </row>
    <row r="1427" spans="2:8" x14ac:dyDescent="0.35">
      <c r="B1427" s="78" t="s">
        <v>1808</v>
      </c>
      <c r="C1427" s="77" t="s">
        <v>27</v>
      </c>
      <c r="D1427" s="77" t="s">
        <v>2244</v>
      </c>
      <c r="E1427" s="77" t="s">
        <v>2245</v>
      </c>
      <c r="F1427" s="93">
        <v>0.90114333333333341</v>
      </c>
      <c r="G1427" s="93">
        <v>0.90114333333333341</v>
      </c>
      <c r="H1427" s="78" t="s">
        <v>1788</v>
      </c>
    </row>
    <row r="1428" spans="2:8" x14ac:dyDescent="0.35">
      <c r="B1428" s="78" t="s">
        <v>1808</v>
      </c>
      <c r="C1428" s="77" t="s">
        <v>27</v>
      </c>
      <c r="D1428" s="77" t="s">
        <v>2246</v>
      </c>
      <c r="E1428" s="77" t="s">
        <v>2247</v>
      </c>
      <c r="F1428" s="93">
        <v>0.90114333333333341</v>
      </c>
      <c r="G1428" s="93">
        <v>0.90114333333333341</v>
      </c>
      <c r="H1428" s="78" t="s">
        <v>1788</v>
      </c>
    </row>
    <row r="1429" spans="2:8" x14ac:dyDescent="0.35">
      <c r="B1429" s="78" t="s">
        <v>1808</v>
      </c>
      <c r="C1429" s="77" t="s">
        <v>27</v>
      </c>
      <c r="D1429" s="77" t="s">
        <v>1547</v>
      </c>
      <c r="E1429" s="77" t="s">
        <v>1548</v>
      </c>
      <c r="F1429" s="93">
        <v>0.90114333333333341</v>
      </c>
      <c r="G1429" s="93">
        <v>0.90114333333333341</v>
      </c>
      <c r="H1429" s="78" t="s">
        <v>1788</v>
      </c>
    </row>
    <row r="1430" spans="2:8" x14ac:dyDescent="0.35">
      <c r="B1430" s="78" t="s">
        <v>1817</v>
      </c>
      <c r="C1430" s="77" t="s">
        <v>27</v>
      </c>
      <c r="D1430" s="77" t="s">
        <v>525</v>
      </c>
      <c r="E1430" s="77" t="s">
        <v>526</v>
      </c>
      <c r="F1430" s="93">
        <v>1.8022866666666668</v>
      </c>
      <c r="G1430" s="93">
        <v>1.8022866666666668</v>
      </c>
      <c r="H1430" s="78" t="s">
        <v>1791</v>
      </c>
    </row>
    <row r="1431" spans="2:8" x14ac:dyDescent="0.35">
      <c r="B1431" s="78" t="s">
        <v>1818</v>
      </c>
      <c r="C1431" s="77" t="s">
        <v>27</v>
      </c>
      <c r="D1431" s="77" t="s">
        <v>527</v>
      </c>
      <c r="E1431" s="77" t="s">
        <v>528</v>
      </c>
      <c r="F1431" s="93">
        <v>3.028035</v>
      </c>
      <c r="G1431" s="93">
        <v>3.028035</v>
      </c>
      <c r="H1431" s="78" t="s">
        <v>1792</v>
      </c>
    </row>
    <row r="1432" spans="2:8" x14ac:dyDescent="0.35">
      <c r="B1432" s="78" t="s">
        <v>1817</v>
      </c>
      <c r="C1432" s="77" t="s">
        <v>27</v>
      </c>
      <c r="D1432" s="77" t="s">
        <v>1553</v>
      </c>
      <c r="E1432" s="77" t="s">
        <v>1554</v>
      </c>
      <c r="F1432" s="93">
        <v>1.8022866666666668</v>
      </c>
      <c r="G1432" s="93">
        <v>1.8022866666666668</v>
      </c>
      <c r="H1432" s="78" t="s">
        <v>1791</v>
      </c>
    </row>
    <row r="1433" spans="2:8" x14ac:dyDescent="0.35">
      <c r="B1433" s="78" t="s">
        <v>1817</v>
      </c>
      <c r="C1433" s="77" t="s">
        <v>27</v>
      </c>
      <c r="D1433" s="77" t="s">
        <v>2248</v>
      </c>
      <c r="E1433" s="77" t="s">
        <v>2249</v>
      </c>
      <c r="F1433" s="93">
        <v>1.8022866666666668</v>
      </c>
      <c r="G1433" s="93">
        <v>1.8022866666666668</v>
      </c>
      <c r="H1433" s="78" t="s">
        <v>1791</v>
      </c>
    </row>
    <row r="1434" spans="2:8" x14ac:dyDescent="0.35">
      <c r="B1434" s="78" t="s">
        <v>1817</v>
      </c>
      <c r="C1434" s="77" t="s">
        <v>27</v>
      </c>
      <c r="D1434" s="77" t="s">
        <v>2250</v>
      </c>
      <c r="E1434" s="77" t="s">
        <v>2251</v>
      </c>
      <c r="F1434" s="93">
        <v>1.8022866666666668</v>
      </c>
      <c r="G1434" s="93">
        <v>1.8022866666666668</v>
      </c>
      <c r="H1434" s="78" t="s">
        <v>1791</v>
      </c>
    </row>
    <row r="1435" spans="2:8" x14ac:dyDescent="0.35">
      <c r="B1435" s="78" t="s">
        <v>1817</v>
      </c>
      <c r="C1435" s="77" t="s">
        <v>27</v>
      </c>
      <c r="D1435" s="77" t="s">
        <v>2252</v>
      </c>
      <c r="E1435" s="77" t="s">
        <v>2252</v>
      </c>
      <c r="F1435" s="93">
        <v>1.8022866666666668</v>
      </c>
      <c r="G1435" s="93">
        <v>1.8022866666666668</v>
      </c>
      <c r="H1435" s="78" t="s">
        <v>1791</v>
      </c>
    </row>
    <row r="1436" spans="2:8" x14ac:dyDescent="0.35">
      <c r="B1436" s="78" t="s">
        <v>767</v>
      </c>
      <c r="C1436" s="77" t="s">
        <v>27</v>
      </c>
      <c r="D1436" s="77" t="s">
        <v>1555</v>
      </c>
      <c r="E1436" s="77" t="s">
        <v>1556</v>
      </c>
      <c r="F1436" s="93">
        <v>0.37487083333333332</v>
      </c>
      <c r="G1436" s="93">
        <v>0.37487083333333332</v>
      </c>
      <c r="H1436" s="78" t="s">
        <v>1779</v>
      </c>
    </row>
    <row r="1437" spans="2:8" x14ac:dyDescent="0.35">
      <c r="B1437" s="78" t="s">
        <v>1817</v>
      </c>
      <c r="C1437" s="77" t="s">
        <v>27</v>
      </c>
      <c r="D1437" s="77" t="s">
        <v>2253</v>
      </c>
      <c r="E1437" s="77" t="s">
        <v>2253</v>
      </c>
      <c r="F1437" s="93">
        <v>1.8022866666666668</v>
      </c>
      <c r="G1437" s="93">
        <v>1.8022866666666668</v>
      </c>
      <c r="H1437" s="78" t="s">
        <v>1791</v>
      </c>
    </row>
    <row r="1438" spans="2:8" x14ac:dyDescent="0.35">
      <c r="B1438" s="78" t="s">
        <v>1808</v>
      </c>
      <c r="C1438" s="77" t="s">
        <v>27</v>
      </c>
      <c r="D1438" s="77" t="s">
        <v>2254</v>
      </c>
      <c r="E1438" s="77" t="s">
        <v>2255</v>
      </c>
      <c r="F1438" s="93">
        <v>0.90114333333333341</v>
      </c>
      <c r="G1438" s="93">
        <v>0.90114333333333341</v>
      </c>
      <c r="H1438" s="78" t="s">
        <v>1788</v>
      </c>
    </row>
    <row r="1439" spans="2:8" x14ac:dyDescent="0.35">
      <c r="B1439" s="78" t="s">
        <v>1808</v>
      </c>
      <c r="C1439" s="77" t="s">
        <v>27</v>
      </c>
      <c r="D1439" s="77" t="s">
        <v>2256</v>
      </c>
      <c r="E1439" s="77" t="s">
        <v>2257</v>
      </c>
      <c r="F1439" s="93">
        <v>0.90114333333333341</v>
      </c>
      <c r="G1439" s="93">
        <v>0.90114333333333341</v>
      </c>
      <c r="H1439" s="78" t="s">
        <v>1788</v>
      </c>
    </row>
    <row r="1440" spans="2:8" x14ac:dyDescent="0.35">
      <c r="B1440" s="78" t="s">
        <v>1808</v>
      </c>
      <c r="C1440" s="77" t="s">
        <v>27</v>
      </c>
      <c r="D1440" s="77" t="s">
        <v>2258</v>
      </c>
      <c r="E1440" s="77" t="s">
        <v>2259</v>
      </c>
      <c r="F1440" s="93">
        <v>0.90114333333333341</v>
      </c>
      <c r="G1440" s="93">
        <v>0.90114333333333341</v>
      </c>
      <c r="H1440" s="78" t="s">
        <v>1788</v>
      </c>
    </row>
    <row r="1441" spans="2:8" x14ac:dyDescent="0.35">
      <c r="B1441" s="78" t="s">
        <v>1808</v>
      </c>
      <c r="C1441" s="77" t="s">
        <v>27</v>
      </c>
      <c r="D1441" s="77" t="s">
        <v>2260</v>
      </c>
      <c r="E1441" s="77" t="s">
        <v>2261</v>
      </c>
      <c r="F1441" s="93">
        <v>0.90114333333333341</v>
      </c>
      <c r="G1441" s="93">
        <v>0.90114333333333341</v>
      </c>
      <c r="H1441" s="78" t="s">
        <v>1788</v>
      </c>
    </row>
    <row r="1442" spans="2:8" x14ac:dyDescent="0.35">
      <c r="B1442" s="78" t="s">
        <v>1808</v>
      </c>
      <c r="C1442" s="77" t="s">
        <v>27</v>
      </c>
      <c r="D1442" s="77" t="s">
        <v>2262</v>
      </c>
      <c r="E1442" s="77" t="s">
        <v>2263</v>
      </c>
      <c r="F1442" s="93">
        <v>0.90114333333333341</v>
      </c>
      <c r="G1442" s="93">
        <v>0.90114333333333341</v>
      </c>
      <c r="H1442" s="78" t="s">
        <v>1788</v>
      </c>
    </row>
    <row r="1443" spans="2:8" x14ac:dyDescent="0.35">
      <c r="B1443" s="78" t="s">
        <v>1814</v>
      </c>
      <c r="C1443" s="77" t="s">
        <v>27</v>
      </c>
      <c r="D1443" s="77" t="s">
        <v>2264</v>
      </c>
      <c r="E1443" s="77" t="s">
        <v>2265</v>
      </c>
      <c r="F1443" s="93">
        <v>1.1264291666666668</v>
      </c>
      <c r="G1443" s="93">
        <v>1.1264291666666668</v>
      </c>
      <c r="H1443" s="78" t="s">
        <v>1785</v>
      </c>
    </row>
    <row r="1444" spans="2:8" x14ac:dyDescent="0.35">
      <c r="B1444" s="78" t="s">
        <v>1814</v>
      </c>
      <c r="C1444" s="77" t="s">
        <v>27</v>
      </c>
      <c r="D1444" s="77" t="s">
        <v>2266</v>
      </c>
      <c r="E1444" s="77" t="s">
        <v>2267</v>
      </c>
      <c r="F1444" s="93">
        <v>1.1264291666666668</v>
      </c>
      <c r="G1444" s="93">
        <v>1.1264291666666668</v>
      </c>
      <c r="H1444" s="78" t="s">
        <v>1785</v>
      </c>
    </row>
    <row r="1445" spans="2:8" x14ac:dyDescent="0.35">
      <c r="B1445" s="78" t="s">
        <v>1814</v>
      </c>
      <c r="C1445" s="77" t="s">
        <v>27</v>
      </c>
      <c r="D1445" s="77" t="s">
        <v>2268</v>
      </c>
      <c r="E1445" s="77" t="s">
        <v>2269</v>
      </c>
      <c r="F1445" s="93">
        <v>1.1264291666666668</v>
      </c>
      <c r="G1445" s="93">
        <v>1.1264291666666668</v>
      </c>
      <c r="H1445" s="78" t="s">
        <v>1785</v>
      </c>
    </row>
    <row r="1446" spans="2:8" x14ac:dyDescent="0.35">
      <c r="B1446" s="78" t="s">
        <v>1814</v>
      </c>
      <c r="C1446" s="77" t="s">
        <v>27</v>
      </c>
      <c r="D1446" s="77" t="s">
        <v>2270</v>
      </c>
      <c r="E1446" s="77" t="s">
        <v>2271</v>
      </c>
      <c r="F1446" s="93">
        <v>1.1264291666666668</v>
      </c>
      <c r="G1446" s="93">
        <v>1.1264291666666668</v>
      </c>
      <c r="H1446" s="78" t="s">
        <v>1785</v>
      </c>
    </row>
    <row r="1447" spans="2:8" x14ac:dyDescent="0.35">
      <c r="B1447" s="78" t="s">
        <v>1814</v>
      </c>
      <c r="C1447" s="77" t="s">
        <v>27</v>
      </c>
      <c r="D1447" s="77" t="s">
        <v>2272</v>
      </c>
      <c r="E1447" s="77" t="s">
        <v>2273</v>
      </c>
      <c r="F1447" s="93">
        <v>1.1264291666666668</v>
      </c>
      <c r="G1447" s="93">
        <v>1.1264291666666668</v>
      </c>
      <c r="H1447" s="78" t="s">
        <v>1785</v>
      </c>
    </row>
    <row r="1448" spans="2:8" x14ac:dyDescent="0.35">
      <c r="B1448" s="78" t="s">
        <v>1814</v>
      </c>
      <c r="C1448" s="77" t="s">
        <v>27</v>
      </c>
      <c r="D1448" s="77" t="s">
        <v>2274</v>
      </c>
      <c r="E1448" s="77" t="s">
        <v>2275</v>
      </c>
      <c r="F1448" s="93">
        <v>1.1264291666666668</v>
      </c>
      <c r="G1448" s="93">
        <v>1.1264291666666668</v>
      </c>
      <c r="H1448" s="78" t="s">
        <v>1785</v>
      </c>
    </row>
    <row r="1449" spans="2:8" x14ac:dyDescent="0.35">
      <c r="B1449" s="78" t="s">
        <v>1814</v>
      </c>
      <c r="C1449" s="77" t="s">
        <v>27</v>
      </c>
      <c r="D1449" s="77" t="s">
        <v>2276</v>
      </c>
      <c r="E1449" s="77" t="s">
        <v>2277</v>
      </c>
      <c r="F1449" s="93">
        <v>1.1264291666666668</v>
      </c>
      <c r="G1449" s="93">
        <v>1.1264291666666668</v>
      </c>
      <c r="H1449" s="78" t="s">
        <v>1785</v>
      </c>
    </row>
    <row r="1450" spans="2:8" x14ac:dyDescent="0.35">
      <c r="B1450" s="78" t="s">
        <v>1808</v>
      </c>
      <c r="C1450" s="77" t="s">
        <v>27</v>
      </c>
      <c r="D1450" s="77" t="s">
        <v>537</v>
      </c>
      <c r="E1450" s="77" t="s">
        <v>538</v>
      </c>
      <c r="F1450" s="93">
        <v>0.90114333333333341</v>
      </c>
      <c r="G1450" s="93">
        <v>0.90114333333333341</v>
      </c>
      <c r="H1450" s="78" t="s">
        <v>1788</v>
      </c>
    </row>
    <row r="1451" spans="2:8" x14ac:dyDescent="0.35">
      <c r="B1451" s="78" t="s">
        <v>1817</v>
      </c>
      <c r="C1451" s="77" t="s">
        <v>27</v>
      </c>
      <c r="D1451" s="77" t="s">
        <v>2278</v>
      </c>
      <c r="E1451" s="77" t="s">
        <v>2278</v>
      </c>
      <c r="F1451" s="93">
        <v>1.8022866666666668</v>
      </c>
      <c r="G1451" s="93">
        <v>1.8022866666666668</v>
      </c>
      <c r="H1451" s="78" t="s">
        <v>1791</v>
      </c>
    </row>
    <row r="1452" spans="2:8" x14ac:dyDescent="0.35">
      <c r="B1452" s="78" t="s">
        <v>1814</v>
      </c>
      <c r="C1452" s="77" t="s">
        <v>27</v>
      </c>
      <c r="D1452" s="77" t="s">
        <v>2279</v>
      </c>
      <c r="E1452" s="77" t="s">
        <v>2280</v>
      </c>
      <c r="F1452" s="93">
        <v>1.1264291666666668</v>
      </c>
      <c r="G1452" s="93">
        <v>1.1264291666666668</v>
      </c>
      <c r="H1452" s="78" t="s">
        <v>1785</v>
      </c>
    </row>
    <row r="1453" spans="2:8" x14ac:dyDescent="0.35">
      <c r="B1453" s="78" t="s">
        <v>1814</v>
      </c>
      <c r="C1453" s="77" t="s">
        <v>27</v>
      </c>
      <c r="D1453" s="77" t="s">
        <v>2281</v>
      </c>
      <c r="E1453" s="77" t="s">
        <v>2282</v>
      </c>
      <c r="F1453" s="93">
        <v>1.1264291666666668</v>
      </c>
      <c r="G1453" s="93">
        <v>1.1264291666666668</v>
      </c>
      <c r="H1453" s="78" t="s">
        <v>1785</v>
      </c>
    </row>
    <row r="1454" spans="2:8" x14ac:dyDescent="0.35">
      <c r="B1454" s="78" t="s">
        <v>1816</v>
      </c>
      <c r="C1454" s="77" t="s">
        <v>27</v>
      </c>
      <c r="D1454" s="77" t="s">
        <v>2283</v>
      </c>
      <c r="E1454" s="77" t="s">
        <v>2284</v>
      </c>
      <c r="F1454" s="93">
        <v>1.5013000000000001</v>
      </c>
      <c r="G1454" s="93">
        <v>1.5013000000000001</v>
      </c>
      <c r="H1454" s="78" t="s">
        <v>1790</v>
      </c>
    </row>
    <row r="1455" spans="2:8" x14ac:dyDescent="0.35">
      <c r="B1455" s="78" t="s">
        <v>1814</v>
      </c>
      <c r="C1455" s="77" t="s">
        <v>27</v>
      </c>
      <c r="D1455" s="77" t="s">
        <v>586</v>
      </c>
      <c r="E1455" s="77" t="s">
        <v>587</v>
      </c>
      <c r="F1455" s="93">
        <v>1.1264291666666668</v>
      </c>
      <c r="G1455" s="93">
        <v>1.1264291666666668</v>
      </c>
      <c r="H1455" s="78" t="s">
        <v>1785</v>
      </c>
    </row>
    <row r="1456" spans="2:8" x14ac:dyDescent="0.35">
      <c r="B1456" s="78" t="s">
        <v>1816</v>
      </c>
      <c r="C1456" s="77" t="s">
        <v>27</v>
      </c>
      <c r="D1456" s="77" t="s">
        <v>2093</v>
      </c>
      <c r="E1456" s="77" t="s">
        <v>2094</v>
      </c>
      <c r="F1456" s="93">
        <v>1.5013000000000001</v>
      </c>
      <c r="G1456" s="93">
        <v>1.5013000000000001</v>
      </c>
      <c r="H1456" s="78" t="s">
        <v>1790</v>
      </c>
    </row>
    <row r="1457" spans="2:8" x14ac:dyDescent="0.35">
      <c r="B1457" s="78" t="s">
        <v>1815</v>
      </c>
      <c r="C1457" s="77" t="s">
        <v>27</v>
      </c>
      <c r="D1457" s="77" t="s">
        <v>2285</v>
      </c>
      <c r="E1457" s="77" t="s">
        <v>2286</v>
      </c>
      <c r="F1457" s="93">
        <v>1.2953933333333334</v>
      </c>
      <c r="G1457" s="93">
        <v>1.2953933333333334</v>
      </c>
      <c r="H1457" s="78" t="s">
        <v>1789</v>
      </c>
    </row>
    <row r="1458" spans="2:8" x14ac:dyDescent="0.35">
      <c r="B1458" s="78" t="s">
        <v>1815</v>
      </c>
      <c r="C1458" s="77" t="s">
        <v>27</v>
      </c>
      <c r="D1458" s="77" t="s">
        <v>2287</v>
      </c>
      <c r="E1458" s="77" t="s">
        <v>2288</v>
      </c>
      <c r="F1458" s="93">
        <v>1.2953933333333334</v>
      </c>
      <c r="G1458" s="93">
        <v>1.2953933333333334</v>
      </c>
      <c r="H1458" s="78" t="s">
        <v>1789</v>
      </c>
    </row>
    <row r="1459" spans="2:8" x14ac:dyDescent="0.35">
      <c r="B1459" s="78" t="s">
        <v>1815</v>
      </c>
      <c r="C1459" s="77" t="s">
        <v>27</v>
      </c>
      <c r="D1459" s="77" t="s">
        <v>2289</v>
      </c>
      <c r="E1459" s="77" t="s">
        <v>2290</v>
      </c>
      <c r="F1459" s="93">
        <v>1.2953933333333334</v>
      </c>
      <c r="G1459" s="93">
        <v>1.2953933333333334</v>
      </c>
      <c r="H1459" s="78" t="s">
        <v>1789</v>
      </c>
    </row>
    <row r="1460" spans="2:8" x14ac:dyDescent="0.35">
      <c r="B1460" s="78" t="s">
        <v>1815</v>
      </c>
      <c r="C1460" s="77" t="s">
        <v>27</v>
      </c>
      <c r="D1460" s="77" t="s">
        <v>2291</v>
      </c>
      <c r="E1460" s="77" t="s">
        <v>2292</v>
      </c>
      <c r="F1460" s="93">
        <v>1.2953933333333334</v>
      </c>
      <c r="G1460" s="93">
        <v>1.2953933333333334</v>
      </c>
      <c r="H1460" s="78" t="s">
        <v>1789</v>
      </c>
    </row>
    <row r="1461" spans="2:8" x14ac:dyDescent="0.35">
      <c r="B1461" s="78" t="s">
        <v>1815</v>
      </c>
      <c r="C1461" s="77" t="s">
        <v>27</v>
      </c>
      <c r="D1461" s="77" t="s">
        <v>2293</v>
      </c>
      <c r="E1461" s="77" t="s">
        <v>2294</v>
      </c>
      <c r="F1461" s="93">
        <v>1.2953933333333334</v>
      </c>
      <c r="G1461" s="93">
        <v>1.2953933333333334</v>
      </c>
      <c r="H1461" s="78" t="s">
        <v>1789</v>
      </c>
    </row>
    <row r="1462" spans="2:8" x14ac:dyDescent="0.35">
      <c r="B1462" s="78" t="s">
        <v>1815</v>
      </c>
      <c r="C1462" s="77" t="s">
        <v>27</v>
      </c>
      <c r="D1462" s="77" t="s">
        <v>2295</v>
      </c>
      <c r="E1462" s="77" t="s">
        <v>2296</v>
      </c>
      <c r="F1462" s="93">
        <v>1.2953933333333334</v>
      </c>
      <c r="G1462" s="93">
        <v>1.2953933333333334</v>
      </c>
      <c r="H1462" s="78" t="s">
        <v>1789</v>
      </c>
    </row>
    <row r="1463" spans="2:8" x14ac:dyDescent="0.35">
      <c r="B1463" s="78" t="s">
        <v>1815</v>
      </c>
      <c r="C1463" s="77" t="s">
        <v>27</v>
      </c>
      <c r="D1463" s="77" t="s">
        <v>2297</v>
      </c>
      <c r="E1463" s="77" t="s">
        <v>2298</v>
      </c>
      <c r="F1463" s="93">
        <v>1.2953933333333334</v>
      </c>
      <c r="G1463" s="93">
        <v>1.2953933333333334</v>
      </c>
      <c r="H1463" s="78" t="s">
        <v>1789</v>
      </c>
    </row>
    <row r="1464" spans="2:8" x14ac:dyDescent="0.35">
      <c r="B1464" s="78" t="s">
        <v>1815</v>
      </c>
      <c r="C1464" s="77" t="s">
        <v>27</v>
      </c>
      <c r="D1464" s="77" t="s">
        <v>2299</v>
      </c>
      <c r="E1464" s="77" t="s">
        <v>2300</v>
      </c>
      <c r="F1464" s="93">
        <v>1.2953933333333334</v>
      </c>
      <c r="G1464" s="93">
        <v>1.2953933333333334</v>
      </c>
      <c r="H1464" s="78" t="s">
        <v>1789</v>
      </c>
    </row>
    <row r="1465" spans="2:8" x14ac:dyDescent="0.35">
      <c r="B1465" s="78" t="s">
        <v>1815</v>
      </c>
      <c r="C1465" s="77" t="s">
        <v>27</v>
      </c>
      <c r="D1465" s="77" t="s">
        <v>2301</v>
      </c>
      <c r="E1465" s="77" t="s">
        <v>2302</v>
      </c>
      <c r="F1465" s="93">
        <v>1.2953933333333334</v>
      </c>
      <c r="G1465" s="93">
        <v>1.2953933333333334</v>
      </c>
      <c r="H1465" s="78" t="s">
        <v>1789</v>
      </c>
    </row>
    <row r="1466" spans="2:8" x14ac:dyDescent="0.35">
      <c r="B1466" s="78" t="s">
        <v>1815</v>
      </c>
      <c r="C1466" s="77" t="s">
        <v>27</v>
      </c>
      <c r="D1466" s="77" t="s">
        <v>2303</v>
      </c>
      <c r="E1466" s="77" t="s">
        <v>2304</v>
      </c>
      <c r="F1466" s="93">
        <v>1.2953933333333334</v>
      </c>
      <c r="G1466" s="93">
        <v>1.2953933333333334</v>
      </c>
      <c r="H1466" s="78" t="s">
        <v>1789</v>
      </c>
    </row>
    <row r="1467" spans="2:8" x14ac:dyDescent="0.35">
      <c r="B1467" s="78" t="s">
        <v>1815</v>
      </c>
      <c r="C1467" s="77" t="s">
        <v>27</v>
      </c>
      <c r="D1467" s="77" t="s">
        <v>2305</v>
      </c>
      <c r="E1467" s="77" t="s">
        <v>2306</v>
      </c>
      <c r="F1467" s="93">
        <v>1.2953933333333334</v>
      </c>
      <c r="G1467" s="93">
        <v>1.2953933333333334</v>
      </c>
      <c r="H1467" s="78" t="s">
        <v>1789</v>
      </c>
    </row>
    <row r="1468" spans="2:8" x14ac:dyDescent="0.35">
      <c r="B1468" s="78" t="s">
        <v>1816</v>
      </c>
      <c r="C1468" s="77" t="s">
        <v>27</v>
      </c>
      <c r="D1468" s="77" t="s">
        <v>2307</v>
      </c>
      <c r="E1468" s="77" t="s">
        <v>2308</v>
      </c>
      <c r="F1468" s="93">
        <v>1.5013000000000001</v>
      </c>
      <c r="G1468" s="93">
        <v>1.5013000000000001</v>
      </c>
      <c r="H1468" s="78" t="s">
        <v>1790</v>
      </c>
    </row>
    <row r="1469" spans="2:8" x14ac:dyDescent="0.35">
      <c r="B1469" s="78" t="s">
        <v>1816</v>
      </c>
      <c r="C1469" s="77" t="s">
        <v>27</v>
      </c>
      <c r="D1469" s="77" t="s">
        <v>2309</v>
      </c>
      <c r="E1469" s="77" t="s">
        <v>2310</v>
      </c>
      <c r="F1469" s="93">
        <v>1.5013000000000001</v>
      </c>
      <c r="G1469" s="93">
        <v>1.5013000000000001</v>
      </c>
      <c r="H1469" s="78" t="s">
        <v>1790</v>
      </c>
    </row>
    <row r="1470" spans="2:8" x14ac:dyDescent="0.35">
      <c r="B1470" s="78" t="s">
        <v>1816</v>
      </c>
      <c r="C1470" s="77" t="s">
        <v>27</v>
      </c>
      <c r="D1470" s="77" t="s">
        <v>2311</v>
      </c>
      <c r="E1470" s="77" t="s">
        <v>2312</v>
      </c>
      <c r="F1470" s="93">
        <v>1.5013000000000001</v>
      </c>
      <c r="G1470" s="93">
        <v>1.5013000000000001</v>
      </c>
      <c r="H1470" s="78" t="s">
        <v>1790</v>
      </c>
    </row>
    <row r="1471" spans="2:8" x14ac:dyDescent="0.35">
      <c r="B1471" s="78" t="s">
        <v>1816</v>
      </c>
      <c r="C1471" s="77" t="s">
        <v>27</v>
      </c>
      <c r="D1471" s="77" t="s">
        <v>2313</v>
      </c>
      <c r="E1471" s="77" t="s">
        <v>2314</v>
      </c>
      <c r="F1471" s="93">
        <v>1.5013000000000001</v>
      </c>
      <c r="G1471" s="93">
        <v>1.5013000000000001</v>
      </c>
      <c r="H1471" s="78" t="s">
        <v>1790</v>
      </c>
    </row>
    <row r="1472" spans="2:8" x14ac:dyDescent="0.35">
      <c r="B1472" s="78" t="s">
        <v>1816</v>
      </c>
      <c r="C1472" s="77" t="s">
        <v>27</v>
      </c>
      <c r="D1472" s="77" t="s">
        <v>2315</v>
      </c>
      <c r="E1472" s="77" t="s">
        <v>2316</v>
      </c>
      <c r="F1472" s="93">
        <v>1.5013000000000001</v>
      </c>
      <c r="G1472" s="93">
        <v>1.5013000000000001</v>
      </c>
      <c r="H1472" s="78" t="s">
        <v>1790</v>
      </c>
    </row>
    <row r="1473" spans="2:8" x14ac:dyDescent="0.35">
      <c r="B1473" s="78" t="s">
        <v>1816</v>
      </c>
      <c r="C1473" s="77" t="s">
        <v>27</v>
      </c>
      <c r="D1473" s="77" t="s">
        <v>2317</v>
      </c>
      <c r="E1473" s="77" t="s">
        <v>2318</v>
      </c>
      <c r="F1473" s="93">
        <v>1.5013000000000001</v>
      </c>
      <c r="G1473" s="93">
        <v>1.5013000000000001</v>
      </c>
      <c r="H1473" s="78" t="s">
        <v>1790</v>
      </c>
    </row>
    <row r="1474" spans="2:8" x14ac:dyDescent="0.35">
      <c r="B1474" s="78" t="s">
        <v>1816</v>
      </c>
      <c r="C1474" s="77" t="s">
        <v>27</v>
      </c>
      <c r="D1474" s="77" t="s">
        <v>2319</v>
      </c>
      <c r="E1474" s="77" t="s">
        <v>2320</v>
      </c>
      <c r="F1474" s="93">
        <v>1.5013000000000001</v>
      </c>
      <c r="G1474" s="93">
        <v>1.5013000000000001</v>
      </c>
      <c r="H1474" s="78" t="s">
        <v>1790</v>
      </c>
    </row>
    <row r="1475" spans="2:8" x14ac:dyDescent="0.35">
      <c r="B1475" s="78" t="s">
        <v>1816</v>
      </c>
      <c r="C1475" s="77" t="s">
        <v>27</v>
      </c>
      <c r="D1475" s="77" t="s">
        <v>2321</v>
      </c>
      <c r="E1475" s="77" t="s">
        <v>2322</v>
      </c>
      <c r="F1475" s="93">
        <v>1.5013000000000001</v>
      </c>
      <c r="G1475" s="93">
        <v>1.5013000000000001</v>
      </c>
      <c r="H1475" s="78" t="s">
        <v>1790</v>
      </c>
    </row>
    <row r="1476" spans="2:8" x14ac:dyDescent="0.35">
      <c r="B1476" s="78" t="s">
        <v>1816</v>
      </c>
      <c r="C1476" s="77" t="s">
        <v>27</v>
      </c>
      <c r="D1476" s="77" t="s">
        <v>2323</v>
      </c>
      <c r="E1476" s="77" t="s">
        <v>2324</v>
      </c>
      <c r="F1476" s="93">
        <v>1.5013000000000001</v>
      </c>
      <c r="G1476" s="93">
        <v>1.5013000000000001</v>
      </c>
      <c r="H1476" s="78" t="s">
        <v>1790</v>
      </c>
    </row>
    <row r="1477" spans="2:8" x14ac:dyDescent="0.35">
      <c r="B1477" s="78" t="s">
        <v>1816</v>
      </c>
      <c r="C1477" s="77" t="s">
        <v>27</v>
      </c>
      <c r="D1477" s="77" t="s">
        <v>2325</v>
      </c>
      <c r="E1477" s="77" t="s">
        <v>2326</v>
      </c>
      <c r="F1477" s="93">
        <v>1.5013000000000001</v>
      </c>
      <c r="G1477" s="93">
        <v>1.5013000000000001</v>
      </c>
      <c r="H1477" s="78" t="s">
        <v>1790</v>
      </c>
    </row>
    <row r="1478" spans="2:8" x14ac:dyDescent="0.35">
      <c r="B1478" s="78" t="s">
        <v>1816</v>
      </c>
      <c r="C1478" s="77" t="s">
        <v>27</v>
      </c>
      <c r="D1478" s="77" t="s">
        <v>2327</v>
      </c>
      <c r="E1478" s="77" t="s">
        <v>2328</v>
      </c>
      <c r="F1478" s="93">
        <v>1.5013000000000001</v>
      </c>
      <c r="G1478" s="93">
        <v>1.5013000000000001</v>
      </c>
      <c r="H1478" s="78" t="s">
        <v>1790</v>
      </c>
    </row>
    <row r="1479" spans="2:8" x14ac:dyDescent="0.35">
      <c r="B1479" s="78" t="s">
        <v>1816</v>
      </c>
      <c r="C1479" s="77" t="s">
        <v>27</v>
      </c>
      <c r="D1479" s="77" t="s">
        <v>2329</v>
      </c>
      <c r="E1479" s="77" t="s">
        <v>2330</v>
      </c>
      <c r="F1479" s="93">
        <v>1.5013000000000001</v>
      </c>
      <c r="G1479" s="93">
        <v>1.5013000000000001</v>
      </c>
      <c r="H1479" s="78" t="s">
        <v>1790</v>
      </c>
    </row>
    <row r="1480" spans="2:8" x14ac:dyDescent="0.35">
      <c r="B1480" s="78" t="s">
        <v>1816</v>
      </c>
      <c r="C1480" s="77" t="s">
        <v>27</v>
      </c>
      <c r="D1480" s="77" t="s">
        <v>2331</v>
      </c>
      <c r="E1480" s="77" t="s">
        <v>2332</v>
      </c>
      <c r="F1480" s="93">
        <v>1.5013000000000001</v>
      </c>
      <c r="G1480" s="93">
        <v>1.5013000000000001</v>
      </c>
      <c r="H1480" s="78" t="s">
        <v>1790</v>
      </c>
    </row>
    <row r="1481" spans="2:8" x14ac:dyDescent="0.35">
      <c r="B1481" s="78" t="s">
        <v>1816</v>
      </c>
      <c r="C1481" s="77" t="s">
        <v>27</v>
      </c>
      <c r="D1481" s="77" t="s">
        <v>2333</v>
      </c>
      <c r="E1481" s="77" t="s">
        <v>2334</v>
      </c>
      <c r="F1481" s="93">
        <v>1.5013000000000001</v>
      </c>
      <c r="G1481" s="93">
        <v>1.5013000000000001</v>
      </c>
      <c r="H1481" s="78" t="s">
        <v>1790</v>
      </c>
    </row>
    <row r="1482" spans="2:8" x14ac:dyDescent="0.35">
      <c r="B1482" s="78" t="s">
        <v>1816</v>
      </c>
      <c r="C1482" s="77" t="s">
        <v>27</v>
      </c>
      <c r="D1482" s="77" t="s">
        <v>2335</v>
      </c>
      <c r="E1482" s="77" t="s">
        <v>2336</v>
      </c>
      <c r="F1482" s="93">
        <v>1.5013000000000001</v>
      </c>
      <c r="G1482" s="93">
        <v>1.5013000000000001</v>
      </c>
      <c r="H1482" s="78" t="s">
        <v>1790</v>
      </c>
    </row>
    <row r="1483" spans="2:8" x14ac:dyDescent="0.35">
      <c r="B1483" s="78" t="s">
        <v>1816</v>
      </c>
      <c r="C1483" s="77" t="s">
        <v>27</v>
      </c>
      <c r="D1483" s="77" t="s">
        <v>2337</v>
      </c>
      <c r="E1483" s="77" t="s">
        <v>2338</v>
      </c>
      <c r="F1483" s="93">
        <v>1.5013000000000001</v>
      </c>
      <c r="G1483" s="93">
        <v>1.5013000000000001</v>
      </c>
      <c r="H1483" s="78" t="s">
        <v>1790</v>
      </c>
    </row>
    <row r="1484" spans="2:8" x14ac:dyDescent="0.35">
      <c r="B1484" s="78" t="s">
        <v>1816</v>
      </c>
      <c r="C1484" s="77" t="s">
        <v>27</v>
      </c>
      <c r="D1484" s="77" t="s">
        <v>2339</v>
      </c>
      <c r="E1484" s="77" t="s">
        <v>2340</v>
      </c>
      <c r="F1484" s="93">
        <v>1.5013000000000001</v>
      </c>
      <c r="G1484" s="93">
        <v>1.5013000000000001</v>
      </c>
      <c r="H1484" s="78" t="s">
        <v>1790</v>
      </c>
    </row>
    <row r="1485" spans="2:8" x14ac:dyDescent="0.35">
      <c r="B1485" s="78" t="s">
        <v>1816</v>
      </c>
      <c r="C1485" s="77" t="s">
        <v>27</v>
      </c>
      <c r="D1485" s="77" t="s">
        <v>2341</v>
      </c>
      <c r="E1485" s="77" t="s">
        <v>2342</v>
      </c>
      <c r="F1485" s="93">
        <v>1.5013000000000001</v>
      </c>
      <c r="G1485" s="93">
        <v>1.5013000000000001</v>
      </c>
      <c r="H1485" s="78" t="s">
        <v>1790</v>
      </c>
    </row>
    <row r="1486" spans="2:8" x14ac:dyDescent="0.35">
      <c r="B1486" s="78" t="s">
        <v>1816</v>
      </c>
      <c r="C1486" s="77" t="s">
        <v>27</v>
      </c>
      <c r="D1486" s="77" t="s">
        <v>2343</v>
      </c>
      <c r="E1486" s="77" t="s">
        <v>2344</v>
      </c>
      <c r="F1486" s="93">
        <v>1.5013000000000001</v>
      </c>
      <c r="G1486" s="93">
        <v>1.5013000000000001</v>
      </c>
      <c r="H1486" s="78" t="s">
        <v>1790</v>
      </c>
    </row>
    <row r="1487" spans="2:8" x14ac:dyDescent="0.35">
      <c r="B1487" s="78" t="s">
        <v>1816</v>
      </c>
      <c r="C1487" s="77" t="s">
        <v>27</v>
      </c>
      <c r="D1487" s="77" t="s">
        <v>2345</v>
      </c>
      <c r="E1487" s="77" t="s">
        <v>2346</v>
      </c>
      <c r="F1487" s="93">
        <v>1.5013000000000001</v>
      </c>
      <c r="G1487" s="93">
        <v>1.5013000000000001</v>
      </c>
      <c r="H1487" s="78" t="s">
        <v>1790</v>
      </c>
    </row>
    <row r="1488" spans="2:8" x14ac:dyDescent="0.35">
      <c r="B1488" s="78" t="s">
        <v>1816</v>
      </c>
      <c r="C1488" s="77" t="s">
        <v>27</v>
      </c>
      <c r="D1488" s="77" t="s">
        <v>2347</v>
      </c>
      <c r="E1488" s="77" t="s">
        <v>2348</v>
      </c>
      <c r="F1488" s="93">
        <v>1.5013000000000001</v>
      </c>
      <c r="G1488" s="93">
        <v>1.5013000000000001</v>
      </c>
      <c r="H1488" s="78" t="s">
        <v>1790</v>
      </c>
    </row>
    <row r="1489" spans="2:8" x14ac:dyDescent="0.35">
      <c r="B1489" s="78" t="s">
        <v>1816</v>
      </c>
      <c r="C1489" s="77" t="s">
        <v>27</v>
      </c>
      <c r="D1489" s="77" t="s">
        <v>2349</v>
      </c>
      <c r="E1489" s="77" t="s">
        <v>2350</v>
      </c>
      <c r="F1489" s="93">
        <v>1.5013000000000001</v>
      </c>
      <c r="G1489" s="93">
        <v>1.5013000000000001</v>
      </c>
      <c r="H1489" s="78" t="s">
        <v>1790</v>
      </c>
    </row>
    <row r="1490" spans="2:8" x14ac:dyDescent="0.35">
      <c r="B1490" s="78" t="s">
        <v>1816</v>
      </c>
      <c r="C1490" s="77" t="s">
        <v>27</v>
      </c>
      <c r="D1490" s="77" t="s">
        <v>2351</v>
      </c>
      <c r="E1490" s="77" t="s">
        <v>2352</v>
      </c>
      <c r="F1490" s="93">
        <v>1.5013000000000001</v>
      </c>
      <c r="G1490" s="93">
        <v>1.5013000000000001</v>
      </c>
      <c r="H1490" s="78" t="s">
        <v>1790</v>
      </c>
    </row>
    <row r="1491" spans="2:8" x14ac:dyDescent="0.35">
      <c r="B1491" s="78" t="s">
        <v>1816</v>
      </c>
      <c r="C1491" s="77" t="s">
        <v>27</v>
      </c>
      <c r="D1491" s="77" t="s">
        <v>2353</v>
      </c>
      <c r="E1491" s="77" t="s">
        <v>2354</v>
      </c>
      <c r="F1491" s="93">
        <v>1.5013000000000001</v>
      </c>
      <c r="G1491" s="93">
        <v>1.5013000000000001</v>
      </c>
      <c r="H1491" s="78" t="s">
        <v>1790</v>
      </c>
    </row>
    <row r="1492" spans="2:8" x14ac:dyDescent="0.35">
      <c r="B1492" s="78" t="s">
        <v>1816</v>
      </c>
      <c r="C1492" s="77" t="s">
        <v>27</v>
      </c>
      <c r="D1492" s="77" t="s">
        <v>2355</v>
      </c>
      <c r="E1492" s="77" t="s">
        <v>2356</v>
      </c>
      <c r="F1492" s="93">
        <v>1.5013000000000001</v>
      </c>
      <c r="G1492" s="93">
        <v>1.5013000000000001</v>
      </c>
      <c r="H1492" s="78" t="s">
        <v>1790</v>
      </c>
    </row>
    <row r="1493" spans="2:8" x14ac:dyDescent="0.35">
      <c r="B1493" s="78" t="s">
        <v>1816</v>
      </c>
      <c r="C1493" s="77" t="s">
        <v>27</v>
      </c>
      <c r="D1493" s="77" t="s">
        <v>2357</v>
      </c>
      <c r="E1493" s="77" t="s">
        <v>2358</v>
      </c>
      <c r="F1493" s="93">
        <v>1.5013000000000001</v>
      </c>
      <c r="G1493" s="93">
        <v>1.5013000000000001</v>
      </c>
      <c r="H1493" s="78" t="s">
        <v>1790</v>
      </c>
    </row>
    <row r="1494" spans="2:8" x14ac:dyDescent="0.35">
      <c r="B1494" s="78" t="s">
        <v>1816</v>
      </c>
      <c r="C1494" s="77" t="s">
        <v>27</v>
      </c>
      <c r="D1494" s="77" t="s">
        <v>2359</v>
      </c>
      <c r="E1494" s="77" t="s">
        <v>2360</v>
      </c>
      <c r="F1494" s="93">
        <v>1.5013000000000001</v>
      </c>
      <c r="G1494" s="93">
        <v>1.5013000000000001</v>
      </c>
      <c r="H1494" s="78" t="s">
        <v>1790</v>
      </c>
    </row>
    <row r="1495" spans="2:8" x14ac:dyDescent="0.35">
      <c r="B1495" s="78" t="s">
        <v>1816</v>
      </c>
      <c r="C1495" s="77" t="s">
        <v>27</v>
      </c>
      <c r="D1495" s="77" t="s">
        <v>2361</v>
      </c>
      <c r="E1495" s="77" t="s">
        <v>2362</v>
      </c>
      <c r="F1495" s="93">
        <v>1.5013000000000001</v>
      </c>
      <c r="G1495" s="93">
        <v>1.5013000000000001</v>
      </c>
      <c r="H1495" s="78" t="s">
        <v>1790</v>
      </c>
    </row>
    <row r="1496" spans="2:8" x14ac:dyDescent="0.35">
      <c r="B1496" s="78" t="s">
        <v>1816</v>
      </c>
      <c r="C1496" s="77" t="s">
        <v>27</v>
      </c>
      <c r="D1496" s="77" t="s">
        <v>2363</v>
      </c>
      <c r="E1496" s="77" t="s">
        <v>2364</v>
      </c>
      <c r="F1496" s="93">
        <v>1.5013000000000001</v>
      </c>
      <c r="G1496" s="93">
        <v>1.5013000000000001</v>
      </c>
      <c r="H1496" s="78" t="s">
        <v>1790</v>
      </c>
    </row>
    <row r="1497" spans="2:8" x14ac:dyDescent="0.35">
      <c r="B1497" s="78" t="s">
        <v>1816</v>
      </c>
      <c r="C1497" s="77" t="s">
        <v>27</v>
      </c>
      <c r="D1497" s="77" t="s">
        <v>2365</v>
      </c>
      <c r="E1497" s="77" t="s">
        <v>2366</v>
      </c>
      <c r="F1497" s="93">
        <v>1.5013000000000001</v>
      </c>
      <c r="G1497" s="93">
        <v>1.5013000000000001</v>
      </c>
      <c r="H1497" s="78" t="s">
        <v>1790</v>
      </c>
    </row>
    <row r="1498" spans="2:8" x14ac:dyDescent="0.35">
      <c r="B1498" s="78" t="s">
        <v>1816</v>
      </c>
      <c r="C1498" s="77" t="s">
        <v>27</v>
      </c>
      <c r="D1498" s="77" t="s">
        <v>2367</v>
      </c>
      <c r="E1498" s="77" t="s">
        <v>2368</v>
      </c>
      <c r="F1498" s="93">
        <v>1.5013000000000001</v>
      </c>
      <c r="G1498" s="93">
        <v>1.5013000000000001</v>
      </c>
      <c r="H1498" s="78" t="s">
        <v>1790</v>
      </c>
    </row>
    <row r="1499" spans="2:8" x14ac:dyDescent="0.35">
      <c r="B1499" s="78" t="s">
        <v>1816</v>
      </c>
      <c r="C1499" s="77" t="s">
        <v>27</v>
      </c>
      <c r="D1499" s="77" t="s">
        <v>2369</v>
      </c>
      <c r="E1499" s="77" t="s">
        <v>2370</v>
      </c>
      <c r="F1499" s="93">
        <v>1.5013000000000001</v>
      </c>
      <c r="G1499" s="93">
        <v>1.5013000000000001</v>
      </c>
      <c r="H1499" s="78" t="s">
        <v>1790</v>
      </c>
    </row>
    <row r="1500" spans="2:8" x14ac:dyDescent="0.35">
      <c r="B1500" s="78" t="s">
        <v>1816</v>
      </c>
      <c r="C1500" s="77" t="s">
        <v>27</v>
      </c>
      <c r="D1500" s="77" t="s">
        <v>2371</v>
      </c>
      <c r="E1500" s="77" t="s">
        <v>2372</v>
      </c>
      <c r="F1500" s="93">
        <v>1.5013000000000001</v>
      </c>
      <c r="G1500" s="93">
        <v>1.5013000000000001</v>
      </c>
      <c r="H1500" s="78" t="s">
        <v>1790</v>
      </c>
    </row>
    <row r="1501" spans="2:8" x14ac:dyDescent="0.35">
      <c r="B1501" s="78" t="s">
        <v>1816</v>
      </c>
      <c r="C1501" s="77" t="s">
        <v>27</v>
      </c>
      <c r="D1501" s="77" t="s">
        <v>2373</v>
      </c>
      <c r="E1501" s="77" t="s">
        <v>2374</v>
      </c>
      <c r="F1501" s="93">
        <v>1.5013000000000001</v>
      </c>
      <c r="G1501" s="93">
        <v>1.5013000000000001</v>
      </c>
      <c r="H1501" s="78" t="s">
        <v>1790</v>
      </c>
    </row>
    <row r="1502" spans="2:8" x14ac:dyDescent="0.35">
      <c r="B1502" s="78" t="s">
        <v>1816</v>
      </c>
      <c r="C1502" s="77" t="s">
        <v>27</v>
      </c>
      <c r="D1502" s="77" t="s">
        <v>2375</v>
      </c>
      <c r="E1502" s="77" t="s">
        <v>2376</v>
      </c>
      <c r="F1502" s="93">
        <v>1.5013000000000001</v>
      </c>
      <c r="G1502" s="93">
        <v>1.5013000000000001</v>
      </c>
      <c r="H1502" s="78" t="s">
        <v>1790</v>
      </c>
    </row>
    <row r="1503" spans="2:8" x14ac:dyDescent="0.35">
      <c r="B1503" s="78" t="s">
        <v>1816</v>
      </c>
      <c r="C1503" s="77" t="s">
        <v>27</v>
      </c>
      <c r="D1503" s="77" t="s">
        <v>2377</v>
      </c>
      <c r="E1503" s="77" t="s">
        <v>2378</v>
      </c>
      <c r="F1503" s="93">
        <v>1.5013000000000001</v>
      </c>
      <c r="G1503" s="93">
        <v>1.5013000000000001</v>
      </c>
      <c r="H1503" s="78" t="s">
        <v>1790</v>
      </c>
    </row>
    <row r="1504" spans="2:8" x14ac:dyDescent="0.35">
      <c r="B1504" s="78" t="s">
        <v>1816</v>
      </c>
      <c r="C1504" s="77" t="s">
        <v>27</v>
      </c>
      <c r="D1504" s="77" t="s">
        <v>2379</v>
      </c>
      <c r="E1504" s="77" t="s">
        <v>2380</v>
      </c>
      <c r="F1504" s="93">
        <v>1.5013000000000001</v>
      </c>
      <c r="G1504" s="93">
        <v>1.5013000000000001</v>
      </c>
      <c r="H1504" s="78" t="s">
        <v>1790</v>
      </c>
    </row>
    <row r="1505" spans="2:8" x14ac:dyDescent="0.35">
      <c r="B1505" s="78" t="s">
        <v>1816</v>
      </c>
      <c r="C1505" s="77" t="s">
        <v>27</v>
      </c>
      <c r="D1505" s="77" t="s">
        <v>2381</v>
      </c>
      <c r="E1505" s="77" t="s">
        <v>2382</v>
      </c>
      <c r="F1505" s="93">
        <v>1.5013000000000001</v>
      </c>
      <c r="G1505" s="93">
        <v>1.5013000000000001</v>
      </c>
      <c r="H1505" s="78" t="s">
        <v>1790</v>
      </c>
    </row>
    <row r="1506" spans="2:8" x14ac:dyDescent="0.35">
      <c r="B1506" s="78" t="s">
        <v>1816</v>
      </c>
      <c r="C1506" s="77" t="s">
        <v>27</v>
      </c>
      <c r="D1506" s="77" t="s">
        <v>2383</v>
      </c>
      <c r="E1506" s="77" t="s">
        <v>2384</v>
      </c>
      <c r="F1506" s="93">
        <v>1.5013000000000001</v>
      </c>
      <c r="G1506" s="93">
        <v>1.5013000000000001</v>
      </c>
      <c r="H1506" s="78" t="s">
        <v>1790</v>
      </c>
    </row>
    <row r="1507" spans="2:8" x14ac:dyDescent="0.35">
      <c r="B1507" s="78" t="s">
        <v>1816</v>
      </c>
      <c r="C1507" s="77" t="s">
        <v>27</v>
      </c>
      <c r="D1507" s="77" t="s">
        <v>2385</v>
      </c>
      <c r="E1507" s="77" t="s">
        <v>2386</v>
      </c>
      <c r="F1507" s="93">
        <v>1.5013000000000001</v>
      </c>
      <c r="G1507" s="93">
        <v>1.5013000000000001</v>
      </c>
      <c r="H1507" s="78" t="s">
        <v>1790</v>
      </c>
    </row>
    <row r="1508" spans="2:8" x14ac:dyDescent="0.35">
      <c r="B1508" s="78" t="s">
        <v>1816</v>
      </c>
      <c r="C1508" s="77" t="s">
        <v>27</v>
      </c>
      <c r="D1508" s="77" t="s">
        <v>2387</v>
      </c>
      <c r="E1508" s="77" t="s">
        <v>2388</v>
      </c>
      <c r="F1508" s="93">
        <v>1.5013000000000001</v>
      </c>
      <c r="G1508" s="93">
        <v>1.5013000000000001</v>
      </c>
      <c r="H1508" s="78" t="s">
        <v>1790</v>
      </c>
    </row>
    <row r="1509" spans="2:8" x14ac:dyDescent="0.35">
      <c r="B1509" s="78" t="s">
        <v>1816</v>
      </c>
      <c r="C1509" s="77" t="s">
        <v>27</v>
      </c>
      <c r="D1509" s="77" t="s">
        <v>2389</v>
      </c>
      <c r="E1509" s="77" t="s">
        <v>2390</v>
      </c>
      <c r="F1509" s="93">
        <v>1.5013000000000001</v>
      </c>
      <c r="G1509" s="93">
        <v>1.5013000000000001</v>
      </c>
      <c r="H1509" s="78" t="s">
        <v>1790</v>
      </c>
    </row>
    <row r="1510" spans="2:8" x14ac:dyDescent="0.35">
      <c r="B1510" s="78" t="s">
        <v>1816</v>
      </c>
      <c r="C1510" s="77" t="s">
        <v>27</v>
      </c>
      <c r="D1510" s="77" t="s">
        <v>2391</v>
      </c>
      <c r="E1510" s="77" t="s">
        <v>2392</v>
      </c>
      <c r="F1510" s="93">
        <v>1.5013000000000001</v>
      </c>
      <c r="G1510" s="93">
        <v>1.5013000000000001</v>
      </c>
      <c r="H1510" s="78" t="s">
        <v>1790</v>
      </c>
    </row>
    <row r="1511" spans="2:8" x14ac:dyDescent="0.35">
      <c r="B1511" s="78" t="s">
        <v>1816</v>
      </c>
      <c r="C1511" s="77" t="s">
        <v>27</v>
      </c>
      <c r="D1511" s="77" t="s">
        <v>2393</v>
      </c>
      <c r="E1511" s="77" t="s">
        <v>2394</v>
      </c>
      <c r="F1511" s="93">
        <v>1.5013000000000001</v>
      </c>
      <c r="G1511" s="93">
        <v>1.5013000000000001</v>
      </c>
      <c r="H1511" s="78" t="s">
        <v>1790</v>
      </c>
    </row>
    <row r="1512" spans="2:8" x14ac:dyDescent="0.35">
      <c r="B1512" s="78" t="s">
        <v>1816</v>
      </c>
      <c r="C1512" s="77" t="s">
        <v>27</v>
      </c>
      <c r="D1512" s="77" t="s">
        <v>591</v>
      </c>
      <c r="E1512" s="77" t="s">
        <v>592</v>
      </c>
      <c r="F1512" s="93">
        <v>1.5013000000000001</v>
      </c>
      <c r="G1512" s="93">
        <v>1.5013000000000001</v>
      </c>
      <c r="H1512" s="78" t="s">
        <v>1790</v>
      </c>
    </row>
    <row r="1513" spans="2:8" x14ac:dyDescent="0.35">
      <c r="B1513" s="78" t="s">
        <v>1816</v>
      </c>
      <c r="C1513" s="77" t="s">
        <v>27</v>
      </c>
      <c r="D1513" s="77" t="s">
        <v>593</v>
      </c>
      <c r="E1513" s="77" t="s">
        <v>594</v>
      </c>
      <c r="F1513" s="93">
        <v>1.5013000000000001</v>
      </c>
      <c r="G1513" s="93">
        <v>1.5013000000000001</v>
      </c>
      <c r="H1513" s="78" t="s">
        <v>1790</v>
      </c>
    </row>
    <row r="1514" spans="2:8" x14ac:dyDescent="0.35">
      <c r="B1514" s="78" t="s">
        <v>1816</v>
      </c>
      <c r="C1514" s="77" t="s">
        <v>27</v>
      </c>
      <c r="D1514" s="77" t="s">
        <v>2395</v>
      </c>
      <c r="E1514" s="77" t="s">
        <v>2396</v>
      </c>
      <c r="F1514" s="93">
        <v>1.5013000000000001</v>
      </c>
      <c r="G1514" s="93">
        <v>1.5013000000000001</v>
      </c>
      <c r="H1514" s="78" t="s">
        <v>1790</v>
      </c>
    </row>
    <row r="1515" spans="2:8" x14ac:dyDescent="0.35">
      <c r="B1515" s="78" t="s">
        <v>1816</v>
      </c>
      <c r="C1515" s="77" t="s">
        <v>27</v>
      </c>
      <c r="D1515" s="77" t="s">
        <v>2397</v>
      </c>
      <c r="E1515" s="77" t="s">
        <v>2398</v>
      </c>
      <c r="F1515" s="93">
        <v>1.5013000000000001</v>
      </c>
      <c r="G1515" s="93">
        <v>1.5013000000000001</v>
      </c>
      <c r="H1515" s="78" t="s">
        <v>1790</v>
      </c>
    </row>
    <row r="1516" spans="2:8" x14ac:dyDescent="0.35">
      <c r="B1516" s="78" t="s">
        <v>1816</v>
      </c>
      <c r="C1516" s="77" t="s">
        <v>27</v>
      </c>
      <c r="D1516" s="77" t="s">
        <v>2399</v>
      </c>
      <c r="E1516" s="77" t="s">
        <v>2400</v>
      </c>
      <c r="F1516" s="93">
        <v>1.5013000000000001</v>
      </c>
      <c r="G1516" s="93">
        <v>1.5013000000000001</v>
      </c>
      <c r="H1516" s="78" t="s">
        <v>1790</v>
      </c>
    </row>
    <row r="1517" spans="2:8" x14ac:dyDescent="0.35">
      <c r="B1517" s="78" t="s">
        <v>1816</v>
      </c>
      <c r="C1517" s="77" t="s">
        <v>27</v>
      </c>
      <c r="D1517" s="77" t="s">
        <v>2401</v>
      </c>
      <c r="E1517" s="77" t="s">
        <v>2402</v>
      </c>
      <c r="F1517" s="93">
        <v>1.5013000000000001</v>
      </c>
      <c r="G1517" s="93">
        <v>1.5013000000000001</v>
      </c>
      <c r="H1517" s="78" t="s">
        <v>1790</v>
      </c>
    </row>
    <row r="1518" spans="2:8" x14ac:dyDescent="0.35">
      <c r="B1518" s="78" t="s">
        <v>1816</v>
      </c>
      <c r="C1518" s="77" t="s">
        <v>27</v>
      </c>
      <c r="D1518" s="77" t="s">
        <v>2403</v>
      </c>
      <c r="E1518" s="77" t="s">
        <v>2404</v>
      </c>
      <c r="F1518" s="93">
        <v>1.5013000000000001</v>
      </c>
      <c r="G1518" s="93">
        <v>1.5013000000000001</v>
      </c>
      <c r="H1518" s="78" t="s">
        <v>1790</v>
      </c>
    </row>
    <row r="1519" spans="2:8" x14ac:dyDescent="0.35">
      <c r="B1519" s="78" t="s">
        <v>1817</v>
      </c>
      <c r="C1519" s="77" t="s">
        <v>27</v>
      </c>
      <c r="D1519" s="77" t="s">
        <v>2405</v>
      </c>
      <c r="E1519" s="77" t="s">
        <v>2406</v>
      </c>
      <c r="F1519" s="93">
        <v>1.8022866666666668</v>
      </c>
      <c r="G1519" s="93">
        <v>1.8022866666666668</v>
      </c>
      <c r="H1519" s="78" t="s">
        <v>1791</v>
      </c>
    </row>
    <row r="1520" spans="2:8" x14ac:dyDescent="0.35">
      <c r="B1520" s="78" t="s">
        <v>1817</v>
      </c>
      <c r="C1520" s="77" t="s">
        <v>27</v>
      </c>
      <c r="D1520" s="77" t="s">
        <v>2407</v>
      </c>
      <c r="E1520" s="77" t="s">
        <v>2408</v>
      </c>
      <c r="F1520" s="93">
        <v>1.8022866666666668</v>
      </c>
      <c r="G1520" s="93">
        <v>1.8022866666666668</v>
      </c>
      <c r="H1520" s="78" t="s">
        <v>1791</v>
      </c>
    </row>
    <row r="1521" spans="2:8" x14ac:dyDescent="0.35">
      <c r="B1521" s="78" t="s">
        <v>1817</v>
      </c>
      <c r="C1521" s="77" t="s">
        <v>27</v>
      </c>
      <c r="D1521" s="77" t="s">
        <v>2409</v>
      </c>
      <c r="E1521" s="77" t="s">
        <v>2410</v>
      </c>
      <c r="F1521" s="93">
        <v>1.8022866666666668</v>
      </c>
      <c r="G1521" s="93">
        <v>1.8022866666666668</v>
      </c>
      <c r="H1521" s="78" t="s">
        <v>1791</v>
      </c>
    </row>
    <row r="1522" spans="2:8" x14ac:dyDescent="0.35">
      <c r="B1522" s="78" t="s">
        <v>1817</v>
      </c>
      <c r="C1522" s="77" t="s">
        <v>27</v>
      </c>
      <c r="D1522" s="77" t="s">
        <v>2411</v>
      </c>
      <c r="E1522" s="77" t="s">
        <v>2412</v>
      </c>
      <c r="F1522" s="93">
        <v>1.8022866666666668</v>
      </c>
      <c r="G1522" s="93">
        <v>1.8022866666666668</v>
      </c>
      <c r="H1522" s="78" t="s">
        <v>1791</v>
      </c>
    </row>
    <row r="1523" spans="2:8" x14ac:dyDescent="0.35">
      <c r="B1523" s="78" t="s">
        <v>1817</v>
      </c>
      <c r="C1523" s="77" t="s">
        <v>27</v>
      </c>
      <c r="D1523" s="77" t="s">
        <v>2413</v>
      </c>
      <c r="E1523" s="77" t="s">
        <v>2414</v>
      </c>
      <c r="F1523" s="93">
        <v>1.8022866666666668</v>
      </c>
      <c r="G1523" s="93">
        <v>1.8022866666666668</v>
      </c>
      <c r="H1523" s="78" t="s">
        <v>1791</v>
      </c>
    </row>
    <row r="1524" spans="2:8" x14ac:dyDescent="0.35">
      <c r="B1524" s="78" t="s">
        <v>1817</v>
      </c>
      <c r="C1524" s="77" t="s">
        <v>27</v>
      </c>
      <c r="D1524" s="77" t="s">
        <v>2415</v>
      </c>
      <c r="E1524" s="77" t="s">
        <v>2416</v>
      </c>
      <c r="F1524" s="93">
        <v>1.8022866666666668</v>
      </c>
      <c r="G1524" s="93">
        <v>1.8022866666666668</v>
      </c>
      <c r="H1524" s="78" t="s">
        <v>1791</v>
      </c>
    </row>
    <row r="1525" spans="2:8" x14ac:dyDescent="0.35">
      <c r="B1525" s="78" t="s">
        <v>1817</v>
      </c>
      <c r="C1525" s="77" t="s">
        <v>27</v>
      </c>
      <c r="D1525" s="77" t="s">
        <v>2417</v>
      </c>
      <c r="E1525" s="77" t="s">
        <v>2418</v>
      </c>
      <c r="F1525" s="93">
        <v>1.8022866666666668</v>
      </c>
      <c r="G1525" s="93">
        <v>1.8022866666666668</v>
      </c>
      <c r="H1525" s="78" t="s">
        <v>1791</v>
      </c>
    </row>
    <row r="1526" spans="2:8" x14ac:dyDescent="0.35">
      <c r="B1526" s="78" t="s">
        <v>1817</v>
      </c>
      <c r="C1526" s="77" t="s">
        <v>27</v>
      </c>
      <c r="D1526" s="77" t="s">
        <v>2419</v>
      </c>
      <c r="E1526" s="77" t="s">
        <v>2420</v>
      </c>
      <c r="F1526" s="93">
        <v>1.8022866666666668</v>
      </c>
      <c r="G1526" s="93">
        <v>1.8022866666666668</v>
      </c>
      <c r="H1526" s="78" t="s">
        <v>1791</v>
      </c>
    </row>
    <row r="1527" spans="2:8" x14ac:dyDescent="0.35">
      <c r="B1527" s="78" t="s">
        <v>1817</v>
      </c>
      <c r="C1527" s="77" t="s">
        <v>27</v>
      </c>
      <c r="D1527" s="77" t="s">
        <v>2421</v>
      </c>
      <c r="E1527" s="77" t="s">
        <v>2422</v>
      </c>
      <c r="F1527" s="93">
        <v>1.8022866666666668</v>
      </c>
      <c r="G1527" s="93">
        <v>1.8022866666666668</v>
      </c>
      <c r="H1527" s="78" t="s">
        <v>1791</v>
      </c>
    </row>
    <row r="1528" spans="2:8" x14ac:dyDescent="0.35">
      <c r="B1528" s="78" t="s">
        <v>1817</v>
      </c>
      <c r="C1528" s="77" t="s">
        <v>27</v>
      </c>
      <c r="D1528" s="77" t="s">
        <v>2423</v>
      </c>
      <c r="E1528" s="77" t="s">
        <v>2424</v>
      </c>
      <c r="F1528" s="93">
        <v>1.8022866666666668</v>
      </c>
      <c r="G1528" s="93">
        <v>1.8022866666666668</v>
      </c>
      <c r="H1528" s="78" t="s">
        <v>1791</v>
      </c>
    </row>
    <row r="1529" spans="2:8" x14ac:dyDescent="0.35">
      <c r="B1529" s="78" t="s">
        <v>1817</v>
      </c>
      <c r="C1529" s="77" t="s">
        <v>27</v>
      </c>
      <c r="D1529" s="77" t="s">
        <v>2425</v>
      </c>
      <c r="E1529" s="77" t="s">
        <v>2426</v>
      </c>
      <c r="F1529" s="93">
        <v>1.8022866666666668</v>
      </c>
      <c r="G1529" s="93">
        <v>1.8022866666666668</v>
      </c>
      <c r="H1529" s="78" t="s">
        <v>1791</v>
      </c>
    </row>
    <row r="1530" spans="2:8" x14ac:dyDescent="0.35">
      <c r="B1530" s="78" t="s">
        <v>1817</v>
      </c>
      <c r="C1530" s="77" t="s">
        <v>27</v>
      </c>
      <c r="D1530" s="77" t="s">
        <v>2427</v>
      </c>
      <c r="E1530" s="77" t="s">
        <v>2428</v>
      </c>
      <c r="F1530" s="93">
        <v>1.8022866666666668</v>
      </c>
      <c r="G1530" s="93">
        <v>1.8022866666666668</v>
      </c>
      <c r="H1530" s="78" t="s">
        <v>1791</v>
      </c>
    </row>
    <row r="1531" spans="2:8" x14ac:dyDescent="0.35">
      <c r="B1531" s="78" t="s">
        <v>1817</v>
      </c>
      <c r="C1531" s="77" t="s">
        <v>27</v>
      </c>
      <c r="D1531" s="77" t="s">
        <v>2429</v>
      </c>
      <c r="E1531" s="77" t="s">
        <v>2430</v>
      </c>
      <c r="F1531" s="93">
        <v>1.8022866666666668</v>
      </c>
      <c r="G1531" s="93">
        <v>1.8022866666666668</v>
      </c>
      <c r="H1531" s="78" t="s">
        <v>1791</v>
      </c>
    </row>
    <row r="1532" spans="2:8" x14ac:dyDescent="0.35">
      <c r="B1532" s="78" t="s">
        <v>1817</v>
      </c>
      <c r="C1532" s="77" t="s">
        <v>27</v>
      </c>
      <c r="D1532" s="77" t="s">
        <v>2431</v>
      </c>
      <c r="E1532" s="77" t="s">
        <v>2432</v>
      </c>
      <c r="F1532" s="93">
        <v>1.8022866666666668</v>
      </c>
      <c r="G1532" s="93">
        <v>1.8022866666666668</v>
      </c>
      <c r="H1532" s="78" t="s">
        <v>1791</v>
      </c>
    </row>
    <row r="1533" spans="2:8" x14ac:dyDescent="0.35">
      <c r="B1533" s="78" t="s">
        <v>1817</v>
      </c>
      <c r="C1533" s="77" t="s">
        <v>27</v>
      </c>
      <c r="D1533" s="77" t="s">
        <v>2433</v>
      </c>
      <c r="E1533" s="77" t="s">
        <v>2434</v>
      </c>
      <c r="F1533" s="93">
        <v>1.8022866666666668</v>
      </c>
      <c r="G1533" s="93">
        <v>1.8022866666666668</v>
      </c>
      <c r="H1533" s="78" t="s">
        <v>1791</v>
      </c>
    </row>
    <row r="1534" spans="2:8" x14ac:dyDescent="0.35">
      <c r="B1534" s="78" t="s">
        <v>1817</v>
      </c>
      <c r="C1534" s="77" t="s">
        <v>27</v>
      </c>
      <c r="D1534" s="77" t="s">
        <v>2435</v>
      </c>
      <c r="E1534" s="77" t="s">
        <v>2436</v>
      </c>
      <c r="F1534" s="93">
        <v>1.8022866666666668</v>
      </c>
      <c r="G1534" s="93">
        <v>1.8022866666666668</v>
      </c>
      <c r="H1534" s="78" t="s">
        <v>1791</v>
      </c>
    </row>
    <row r="1535" spans="2:8" x14ac:dyDescent="0.35">
      <c r="B1535" s="78" t="s">
        <v>1817</v>
      </c>
      <c r="C1535" s="77" t="s">
        <v>27</v>
      </c>
      <c r="D1535" s="77" t="s">
        <v>2437</v>
      </c>
      <c r="E1535" s="77" t="s">
        <v>2438</v>
      </c>
      <c r="F1535" s="93">
        <v>1.8022866666666668</v>
      </c>
      <c r="G1535" s="93">
        <v>1.8022866666666668</v>
      </c>
      <c r="H1535" s="78" t="s">
        <v>1791</v>
      </c>
    </row>
    <row r="1536" spans="2:8" x14ac:dyDescent="0.35">
      <c r="B1536" s="78" t="s">
        <v>1817</v>
      </c>
      <c r="C1536" s="77" t="s">
        <v>27</v>
      </c>
      <c r="D1536" s="77" t="s">
        <v>2439</v>
      </c>
      <c r="E1536" s="77" t="s">
        <v>2440</v>
      </c>
      <c r="F1536" s="93">
        <v>1.8022866666666668</v>
      </c>
      <c r="G1536" s="93">
        <v>1.8022866666666668</v>
      </c>
      <c r="H1536" s="78" t="s">
        <v>1791</v>
      </c>
    </row>
    <row r="1537" spans="2:8" x14ac:dyDescent="0.35">
      <c r="B1537" s="78" t="s">
        <v>1817</v>
      </c>
      <c r="C1537" s="77" t="s">
        <v>27</v>
      </c>
      <c r="D1537" s="77" t="s">
        <v>2441</v>
      </c>
      <c r="E1537" s="77" t="s">
        <v>2442</v>
      </c>
      <c r="F1537" s="93">
        <v>1.8022866666666668</v>
      </c>
      <c r="G1537" s="93">
        <v>1.8022866666666668</v>
      </c>
      <c r="H1537" s="78" t="s">
        <v>1791</v>
      </c>
    </row>
    <row r="1538" spans="2:8" x14ac:dyDescent="0.35">
      <c r="B1538" s="78" t="s">
        <v>1817</v>
      </c>
      <c r="C1538" s="77" t="s">
        <v>27</v>
      </c>
      <c r="D1538" s="77" t="s">
        <v>2443</v>
      </c>
      <c r="E1538" s="77" t="s">
        <v>2444</v>
      </c>
      <c r="F1538" s="93">
        <v>1.8022866666666668</v>
      </c>
      <c r="G1538" s="93">
        <v>1.8022866666666668</v>
      </c>
      <c r="H1538" s="78" t="s">
        <v>1791</v>
      </c>
    </row>
    <row r="1539" spans="2:8" x14ac:dyDescent="0.35">
      <c r="B1539" s="78" t="s">
        <v>1817</v>
      </c>
      <c r="C1539" s="77" t="s">
        <v>27</v>
      </c>
      <c r="D1539" s="77" t="s">
        <v>2445</v>
      </c>
      <c r="E1539" s="77" t="s">
        <v>2446</v>
      </c>
      <c r="F1539" s="93">
        <v>1.8022866666666668</v>
      </c>
      <c r="G1539" s="93">
        <v>1.8022866666666668</v>
      </c>
      <c r="H1539" s="78" t="s">
        <v>1791</v>
      </c>
    </row>
    <row r="1540" spans="2:8" x14ac:dyDescent="0.35">
      <c r="B1540" s="78" t="s">
        <v>1817</v>
      </c>
      <c r="C1540" s="77" t="s">
        <v>27</v>
      </c>
      <c r="D1540" s="77" t="s">
        <v>2447</v>
      </c>
      <c r="E1540" s="77" t="s">
        <v>2448</v>
      </c>
      <c r="F1540" s="93">
        <v>1.8022866666666668</v>
      </c>
      <c r="G1540" s="93">
        <v>1.8022866666666668</v>
      </c>
      <c r="H1540" s="78" t="s">
        <v>1791</v>
      </c>
    </row>
    <row r="1541" spans="2:8" x14ac:dyDescent="0.35">
      <c r="B1541" s="78" t="s">
        <v>1817</v>
      </c>
      <c r="C1541" s="77" t="s">
        <v>27</v>
      </c>
      <c r="D1541" s="77" t="s">
        <v>2449</v>
      </c>
      <c r="E1541" s="77" t="s">
        <v>2450</v>
      </c>
      <c r="F1541" s="93">
        <v>1.8022866666666668</v>
      </c>
      <c r="G1541" s="93">
        <v>1.8022866666666668</v>
      </c>
      <c r="H1541" s="78" t="s">
        <v>1791</v>
      </c>
    </row>
    <row r="1542" spans="2:8" x14ac:dyDescent="0.35">
      <c r="B1542" s="78" t="s">
        <v>1817</v>
      </c>
      <c r="C1542" s="77" t="s">
        <v>27</v>
      </c>
      <c r="D1542" s="77" t="s">
        <v>2451</v>
      </c>
      <c r="E1542" s="77" t="s">
        <v>2452</v>
      </c>
      <c r="F1542" s="93">
        <v>1.8022866666666668</v>
      </c>
      <c r="G1542" s="93">
        <v>1.8022866666666668</v>
      </c>
      <c r="H1542" s="78" t="s">
        <v>1791</v>
      </c>
    </row>
    <row r="1543" spans="2:8" x14ac:dyDescent="0.35">
      <c r="B1543" s="78" t="s">
        <v>1817</v>
      </c>
      <c r="C1543" s="77" t="s">
        <v>27</v>
      </c>
      <c r="D1543" s="77" t="s">
        <v>2453</v>
      </c>
      <c r="E1543" s="77" t="s">
        <v>2454</v>
      </c>
      <c r="F1543" s="93">
        <v>1.8022866666666668</v>
      </c>
      <c r="G1543" s="93">
        <v>1.8022866666666668</v>
      </c>
      <c r="H1543" s="78" t="s">
        <v>1791</v>
      </c>
    </row>
    <row r="1544" spans="2:8" x14ac:dyDescent="0.35">
      <c r="B1544" s="78" t="s">
        <v>1817</v>
      </c>
      <c r="C1544" s="77" t="s">
        <v>27</v>
      </c>
      <c r="D1544" s="77" t="s">
        <v>2455</v>
      </c>
      <c r="E1544" s="77" t="s">
        <v>2456</v>
      </c>
      <c r="F1544" s="93">
        <v>1.8022866666666668</v>
      </c>
      <c r="G1544" s="93">
        <v>1.8022866666666668</v>
      </c>
      <c r="H1544" s="78" t="s">
        <v>1791</v>
      </c>
    </row>
    <row r="1545" spans="2:8" x14ac:dyDescent="0.35">
      <c r="B1545" s="78" t="s">
        <v>1817</v>
      </c>
      <c r="C1545" s="77" t="s">
        <v>27</v>
      </c>
      <c r="D1545" s="77" t="s">
        <v>2457</v>
      </c>
      <c r="E1545" s="77" t="s">
        <v>2458</v>
      </c>
      <c r="F1545" s="93">
        <v>1.8022866666666668</v>
      </c>
      <c r="G1545" s="93">
        <v>1.8022866666666668</v>
      </c>
      <c r="H1545" s="78" t="s">
        <v>1791</v>
      </c>
    </row>
    <row r="1546" spans="2:8" x14ac:dyDescent="0.35">
      <c r="B1546" s="78" t="s">
        <v>1817</v>
      </c>
      <c r="C1546" s="77" t="s">
        <v>27</v>
      </c>
      <c r="D1546" s="77" t="s">
        <v>2459</v>
      </c>
      <c r="E1546" s="77" t="s">
        <v>2460</v>
      </c>
      <c r="F1546" s="93">
        <v>1.8022866666666668</v>
      </c>
      <c r="G1546" s="93">
        <v>1.8022866666666668</v>
      </c>
      <c r="H1546" s="78" t="s">
        <v>1791</v>
      </c>
    </row>
    <row r="1547" spans="2:8" x14ac:dyDescent="0.35">
      <c r="B1547" s="78" t="s">
        <v>1817</v>
      </c>
      <c r="C1547" s="77" t="s">
        <v>27</v>
      </c>
      <c r="D1547" s="77" t="s">
        <v>2461</v>
      </c>
      <c r="E1547" s="77" t="s">
        <v>2462</v>
      </c>
      <c r="F1547" s="93">
        <v>1.8022866666666668</v>
      </c>
      <c r="G1547" s="93">
        <v>1.8022866666666668</v>
      </c>
      <c r="H1547" s="78" t="s">
        <v>1791</v>
      </c>
    </row>
    <row r="1548" spans="2:8" x14ac:dyDescent="0.35">
      <c r="B1548" s="78" t="s">
        <v>1817</v>
      </c>
      <c r="C1548" s="77" t="s">
        <v>27</v>
      </c>
      <c r="D1548" s="77" t="s">
        <v>2463</v>
      </c>
      <c r="E1548" s="77" t="s">
        <v>2464</v>
      </c>
      <c r="F1548" s="93">
        <v>1.8022866666666668</v>
      </c>
      <c r="G1548" s="93">
        <v>1.8022866666666668</v>
      </c>
      <c r="H1548" s="78" t="s">
        <v>1791</v>
      </c>
    </row>
    <row r="1549" spans="2:8" x14ac:dyDescent="0.35">
      <c r="B1549" s="78" t="s">
        <v>1817</v>
      </c>
      <c r="C1549" s="77" t="s">
        <v>27</v>
      </c>
      <c r="D1549" s="77" t="s">
        <v>2465</v>
      </c>
      <c r="E1549" s="77" t="s">
        <v>2466</v>
      </c>
      <c r="F1549" s="93">
        <v>1.8022866666666668</v>
      </c>
      <c r="G1549" s="93">
        <v>1.8022866666666668</v>
      </c>
      <c r="H1549" s="78" t="s">
        <v>1791</v>
      </c>
    </row>
    <row r="1550" spans="2:8" x14ac:dyDescent="0.35">
      <c r="B1550" s="78" t="s">
        <v>1817</v>
      </c>
      <c r="C1550" s="77" t="s">
        <v>27</v>
      </c>
      <c r="D1550" s="77" t="s">
        <v>2467</v>
      </c>
      <c r="E1550" s="77" t="s">
        <v>2468</v>
      </c>
      <c r="F1550" s="93">
        <v>1.8022866666666668</v>
      </c>
      <c r="G1550" s="93">
        <v>1.8022866666666668</v>
      </c>
      <c r="H1550" s="78" t="s">
        <v>1791</v>
      </c>
    </row>
    <row r="1551" spans="2:8" x14ac:dyDescent="0.35">
      <c r="B1551" s="78" t="s">
        <v>1817</v>
      </c>
      <c r="C1551" s="77" t="s">
        <v>27</v>
      </c>
      <c r="D1551" s="77" t="s">
        <v>2469</v>
      </c>
      <c r="E1551" s="77" t="s">
        <v>2470</v>
      </c>
      <c r="F1551" s="93">
        <v>1.8022866666666668</v>
      </c>
      <c r="G1551" s="93">
        <v>1.8022866666666668</v>
      </c>
      <c r="H1551" s="78" t="s">
        <v>1791</v>
      </c>
    </row>
    <row r="1552" spans="2:8" x14ac:dyDescent="0.35">
      <c r="B1552" s="78" t="s">
        <v>1817</v>
      </c>
      <c r="C1552" s="77" t="s">
        <v>27</v>
      </c>
      <c r="D1552" s="77" t="s">
        <v>2471</v>
      </c>
      <c r="E1552" s="77" t="s">
        <v>2472</v>
      </c>
      <c r="F1552" s="93">
        <v>1.8022866666666668</v>
      </c>
      <c r="G1552" s="93">
        <v>1.8022866666666668</v>
      </c>
      <c r="H1552" s="78" t="s">
        <v>1791</v>
      </c>
    </row>
    <row r="1553" spans="2:8" x14ac:dyDescent="0.35">
      <c r="B1553" s="78" t="s">
        <v>1817</v>
      </c>
      <c r="C1553" s="77" t="s">
        <v>27</v>
      </c>
      <c r="D1553" s="77" t="s">
        <v>2473</v>
      </c>
      <c r="E1553" s="77" t="s">
        <v>2474</v>
      </c>
      <c r="F1553" s="93">
        <v>1.8022866666666668</v>
      </c>
      <c r="G1553" s="93">
        <v>1.8022866666666668</v>
      </c>
      <c r="H1553" s="78" t="s">
        <v>1791</v>
      </c>
    </row>
    <row r="1554" spans="2:8" x14ac:dyDescent="0.35">
      <c r="B1554" s="78" t="s">
        <v>1817</v>
      </c>
      <c r="C1554" s="77" t="s">
        <v>27</v>
      </c>
      <c r="D1554" s="77" t="s">
        <v>2475</v>
      </c>
      <c r="E1554" s="77" t="s">
        <v>2476</v>
      </c>
      <c r="F1554" s="93">
        <v>1.8022866666666668</v>
      </c>
      <c r="G1554" s="93">
        <v>1.8022866666666668</v>
      </c>
      <c r="H1554" s="78" t="s">
        <v>1791</v>
      </c>
    </row>
    <row r="1555" spans="2:8" x14ac:dyDescent="0.35">
      <c r="B1555" s="78" t="s">
        <v>1817</v>
      </c>
      <c r="C1555" s="77" t="s">
        <v>27</v>
      </c>
      <c r="D1555" s="77" t="s">
        <v>2477</v>
      </c>
      <c r="E1555" s="77" t="s">
        <v>2478</v>
      </c>
      <c r="F1555" s="93">
        <v>1.8022866666666668</v>
      </c>
      <c r="G1555" s="93">
        <v>1.8022866666666668</v>
      </c>
      <c r="H1555" s="78" t="s">
        <v>1791</v>
      </c>
    </row>
    <row r="1556" spans="2:8" x14ac:dyDescent="0.35">
      <c r="B1556" s="78" t="s">
        <v>1817</v>
      </c>
      <c r="C1556" s="77" t="s">
        <v>27</v>
      </c>
      <c r="D1556" s="77" t="s">
        <v>2479</v>
      </c>
      <c r="E1556" s="77" t="s">
        <v>2480</v>
      </c>
      <c r="F1556" s="93">
        <v>1.8022866666666668</v>
      </c>
      <c r="G1556" s="93">
        <v>1.8022866666666668</v>
      </c>
      <c r="H1556" s="78" t="s">
        <v>1791</v>
      </c>
    </row>
    <row r="1557" spans="2:8" x14ac:dyDescent="0.35">
      <c r="B1557" s="78" t="s">
        <v>1817</v>
      </c>
      <c r="C1557" s="77" t="s">
        <v>27</v>
      </c>
      <c r="D1557" s="77" t="s">
        <v>2481</v>
      </c>
      <c r="E1557" s="77" t="s">
        <v>2482</v>
      </c>
      <c r="F1557" s="93">
        <v>1.8022866666666668</v>
      </c>
      <c r="G1557" s="93">
        <v>1.8022866666666668</v>
      </c>
      <c r="H1557" s="78" t="s">
        <v>1791</v>
      </c>
    </row>
    <row r="1558" spans="2:8" x14ac:dyDescent="0.35">
      <c r="B1558" s="78" t="s">
        <v>1817</v>
      </c>
      <c r="C1558" s="77" t="s">
        <v>27</v>
      </c>
      <c r="D1558" s="77" t="s">
        <v>2483</v>
      </c>
      <c r="E1558" s="77" t="s">
        <v>2484</v>
      </c>
      <c r="F1558" s="93">
        <v>1.8022866666666668</v>
      </c>
      <c r="G1558" s="93">
        <v>1.8022866666666668</v>
      </c>
      <c r="H1558" s="78" t="s">
        <v>1791</v>
      </c>
    </row>
    <row r="1559" spans="2:8" x14ac:dyDescent="0.35">
      <c r="B1559" s="78" t="s">
        <v>1817</v>
      </c>
      <c r="C1559" s="77" t="s">
        <v>27</v>
      </c>
      <c r="D1559" s="77" t="s">
        <v>2485</v>
      </c>
      <c r="E1559" s="77" t="s">
        <v>2486</v>
      </c>
      <c r="F1559" s="93">
        <v>1.8022866666666668</v>
      </c>
      <c r="G1559" s="93">
        <v>1.8022866666666668</v>
      </c>
      <c r="H1559" s="78" t="s">
        <v>1791</v>
      </c>
    </row>
    <row r="1560" spans="2:8" x14ac:dyDescent="0.35">
      <c r="B1560" s="78" t="s">
        <v>1817</v>
      </c>
      <c r="C1560" s="77" t="s">
        <v>27</v>
      </c>
      <c r="D1560" s="77" t="s">
        <v>2487</v>
      </c>
      <c r="E1560" s="77" t="s">
        <v>2488</v>
      </c>
      <c r="F1560" s="93">
        <v>1.8022866666666668</v>
      </c>
      <c r="G1560" s="93">
        <v>1.8022866666666668</v>
      </c>
      <c r="H1560" s="78" t="s">
        <v>1791</v>
      </c>
    </row>
    <row r="1561" spans="2:8" x14ac:dyDescent="0.35">
      <c r="B1561" s="78" t="s">
        <v>1817</v>
      </c>
      <c r="C1561" s="77" t="s">
        <v>27</v>
      </c>
      <c r="D1561" s="77" t="s">
        <v>2489</v>
      </c>
      <c r="E1561" s="77" t="s">
        <v>2490</v>
      </c>
      <c r="F1561" s="93">
        <v>1.8022866666666668</v>
      </c>
      <c r="G1561" s="93">
        <v>1.8022866666666668</v>
      </c>
      <c r="H1561" s="78" t="s">
        <v>1791</v>
      </c>
    </row>
    <row r="1562" spans="2:8" x14ac:dyDescent="0.35">
      <c r="B1562" s="78" t="s">
        <v>1817</v>
      </c>
      <c r="C1562" s="77" t="s">
        <v>27</v>
      </c>
      <c r="D1562" s="77" t="s">
        <v>2491</v>
      </c>
      <c r="E1562" s="77" t="s">
        <v>2492</v>
      </c>
      <c r="F1562" s="93">
        <v>1.8022866666666668</v>
      </c>
      <c r="G1562" s="93">
        <v>1.8022866666666668</v>
      </c>
      <c r="H1562" s="78" t="s">
        <v>1791</v>
      </c>
    </row>
    <row r="1563" spans="2:8" x14ac:dyDescent="0.35">
      <c r="B1563" s="78" t="s">
        <v>1817</v>
      </c>
      <c r="C1563" s="77" t="s">
        <v>27</v>
      </c>
      <c r="D1563" s="77" t="s">
        <v>2493</v>
      </c>
      <c r="E1563" s="77" t="s">
        <v>2494</v>
      </c>
      <c r="F1563" s="93">
        <v>1.8022866666666668</v>
      </c>
      <c r="G1563" s="93">
        <v>1.8022866666666668</v>
      </c>
      <c r="H1563" s="78" t="s">
        <v>1791</v>
      </c>
    </row>
    <row r="1564" spans="2:8" x14ac:dyDescent="0.35">
      <c r="B1564" s="78" t="s">
        <v>1817</v>
      </c>
      <c r="C1564" s="77" t="s">
        <v>27</v>
      </c>
      <c r="D1564" s="77" t="s">
        <v>2495</v>
      </c>
      <c r="E1564" s="77" t="s">
        <v>2496</v>
      </c>
      <c r="F1564" s="93">
        <v>1.8022866666666668</v>
      </c>
      <c r="G1564" s="93">
        <v>1.8022866666666668</v>
      </c>
      <c r="H1564" s="78" t="s">
        <v>1791</v>
      </c>
    </row>
    <row r="1565" spans="2:8" x14ac:dyDescent="0.35">
      <c r="B1565" s="78" t="s">
        <v>1817</v>
      </c>
      <c r="C1565" s="77" t="s">
        <v>27</v>
      </c>
      <c r="D1565" s="77" t="s">
        <v>2497</v>
      </c>
      <c r="E1565" s="77" t="s">
        <v>2498</v>
      </c>
      <c r="F1565" s="93">
        <v>1.8022866666666668</v>
      </c>
      <c r="G1565" s="93">
        <v>1.8022866666666668</v>
      </c>
      <c r="H1565" s="78" t="s">
        <v>1791</v>
      </c>
    </row>
    <row r="1566" spans="2:8" x14ac:dyDescent="0.35">
      <c r="B1566" s="78" t="s">
        <v>1817</v>
      </c>
      <c r="C1566" s="77" t="s">
        <v>27</v>
      </c>
      <c r="D1566" s="77" t="s">
        <v>2499</v>
      </c>
      <c r="E1566" s="77" t="s">
        <v>2500</v>
      </c>
      <c r="F1566" s="93">
        <v>1.8022866666666668</v>
      </c>
      <c r="G1566" s="93">
        <v>1.8022866666666668</v>
      </c>
      <c r="H1566" s="78" t="s">
        <v>1791</v>
      </c>
    </row>
    <row r="1567" spans="2:8" x14ac:dyDescent="0.35">
      <c r="B1567" s="78" t="s">
        <v>1817</v>
      </c>
      <c r="C1567" s="77" t="s">
        <v>27</v>
      </c>
      <c r="D1567" s="77" t="s">
        <v>2501</v>
      </c>
      <c r="E1567" s="77" t="s">
        <v>2502</v>
      </c>
      <c r="F1567" s="93">
        <v>1.8022866666666668</v>
      </c>
      <c r="G1567" s="93">
        <v>1.8022866666666668</v>
      </c>
      <c r="H1567" s="78" t="s">
        <v>1791</v>
      </c>
    </row>
    <row r="1568" spans="2:8" x14ac:dyDescent="0.35">
      <c r="B1568" s="78" t="s">
        <v>1817</v>
      </c>
      <c r="C1568" s="77" t="s">
        <v>27</v>
      </c>
      <c r="D1568" s="77" t="s">
        <v>2503</v>
      </c>
      <c r="E1568" s="77" t="s">
        <v>2504</v>
      </c>
      <c r="F1568" s="93">
        <v>1.8022866666666668</v>
      </c>
      <c r="G1568" s="93">
        <v>1.8022866666666668</v>
      </c>
      <c r="H1568" s="78" t="s">
        <v>1791</v>
      </c>
    </row>
    <row r="1569" spans="2:8" x14ac:dyDescent="0.35">
      <c r="B1569" s="78" t="s">
        <v>1817</v>
      </c>
      <c r="C1569" s="77" t="s">
        <v>27</v>
      </c>
      <c r="D1569" s="77" t="s">
        <v>2505</v>
      </c>
      <c r="E1569" s="77" t="s">
        <v>2506</v>
      </c>
      <c r="F1569" s="93">
        <v>1.8022866666666668</v>
      </c>
      <c r="G1569" s="93">
        <v>1.8022866666666668</v>
      </c>
      <c r="H1569" s="78" t="s">
        <v>1791</v>
      </c>
    </row>
    <row r="1570" spans="2:8" x14ac:dyDescent="0.35">
      <c r="B1570" s="78" t="s">
        <v>1817</v>
      </c>
      <c r="C1570" s="77" t="s">
        <v>27</v>
      </c>
      <c r="D1570" s="77" t="s">
        <v>2507</v>
      </c>
      <c r="E1570" s="77" t="s">
        <v>2508</v>
      </c>
      <c r="F1570" s="93">
        <v>1.8022866666666668</v>
      </c>
      <c r="G1570" s="93">
        <v>1.8022866666666668</v>
      </c>
      <c r="H1570" s="78" t="s">
        <v>1791</v>
      </c>
    </row>
    <row r="1571" spans="2:8" x14ac:dyDescent="0.35">
      <c r="B1571" s="78" t="s">
        <v>1817</v>
      </c>
      <c r="C1571" s="77" t="s">
        <v>27</v>
      </c>
      <c r="D1571" s="77" t="s">
        <v>2509</v>
      </c>
      <c r="E1571" s="77" t="s">
        <v>2510</v>
      </c>
      <c r="F1571" s="93">
        <v>1.8022866666666668</v>
      </c>
      <c r="G1571" s="93">
        <v>1.8022866666666668</v>
      </c>
      <c r="H1571" s="78" t="s">
        <v>1791</v>
      </c>
    </row>
    <row r="1572" spans="2:8" x14ac:dyDescent="0.35">
      <c r="B1572" s="78" t="s">
        <v>1817</v>
      </c>
      <c r="C1572" s="77" t="s">
        <v>27</v>
      </c>
      <c r="D1572" s="77" t="s">
        <v>2511</v>
      </c>
      <c r="E1572" s="77" t="s">
        <v>2512</v>
      </c>
      <c r="F1572" s="93">
        <v>1.8022866666666668</v>
      </c>
      <c r="G1572" s="93">
        <v>1.8022866666666668</v>
      </c>
      <c r="H1572" s="78" t="s">
        <v>1791</v>
      </c>
    </row>
    <row r="1573" spans="2:8" x14ac:dyDescent="0.35">
      <c r="B1573" s="78" t="s">
        <v>1817</v>
      </c>
      <c r="C1573" s="77" t="s">
        <v>27</v>
      </c>
      <c r="D1573" s="77" t="s">
        <v>2513</v>
      </c>
      <c r="E1573" s="77" t="s">
        <v>2514</v>
      </c>
      <c r="F1573" s="93">
        <v>1.8022866666666668</v>
      </c>
      <c r="G1573" s="93">
        <v>1.8022866666666668</v>
      </c>
      <c r="H1573" s="78" t="s">
        <v>1791</v>
      </c>
    </row>
    <row r="1574" spans="2:8" x14ac:dyDescent="0.35">
      <c r="B1574" s="78" t="s">
        <v>1817</v>
      </c>
      <c r="C1574" s="77" t="s">
        <v>27</v>
      </c>
      <c r="D1574" s="77" t="s">
        <v>2515</v>
      </c>
      <c r="E1574" s="77" t="s">
        <v>2516</v>
      </c>
      <c r="F1574" s="93">
        <v>1.8022866666666668</v>
      </c>
      <c r="G1574" s="93">
        <v>1.8022866666666668</v>
      </c>
      <c r="H1574" s="78" t="s">
        <v>1791</v>
      </c>
    </row>
    <row r="1575" spans="2:8" x14ac:dyDescent="0.35">
      <c r="B1575" s="78" t="s">
        <v>1817</v>
      </c>
      <c r="C1575" s="77" t="s">
        <v>27</v>
      </c>
      <c r="D1575" s="77" t="s">
        <v>2517</v>
      </c>
      <c r="E1575" s="77" t="s">
        <v>2518</v>
      </c>
      <c r="F1575" s="93">
        <v>1.8022866666666668</v>
      </c>
      <c r="G1575" s="93">
        <v>1.8022866666666668</v>
      </c>
      <c r="H1575" s="78" t="s">
        <v>1791</v>
      </c>
    </row>
    <row r="1576" spans="2:8" x14ac:dyDescent="0.35">
      <c r="B1576" s="78" t="s">
        <v>1817</v>
      </c>
      <c r="C1576" s="77" t="s">
        <v>27</v>
      </c>
      <c r="D1576" s="77" t="s">
        <v>2519</v>
      </c>
      <c r="E1576" s="77" t="s">
        <v>2520</v>
      </c>
      <c r="F1576" s="93">
        <v>1.8022866666666668</v>
      </c>
      <c r="G1576" s="93">
        <v>1.8022866666666668</v>
      </c>
      <c r="H1576" s="78" t="s">
        <v>1791</v>
      </c>
    </row>
    <row r="1577" spans="2:8" x14ac:dyDescent="0.35">
      <c r="B1577" s="78" t="s">
        <v>1817</v>
      </c>
      <c r="C1577" s="77" t="s">
        <v>27</v>
      </c>
      <c r="D1577" s="77" t="s">
        <v>2521</v>
      </c>
      <c r="E1577" s="77" t="s">
        <v>2522</v>
      </c>
      <c r="F1577" s="93">
        <v>1.8022866666666668</v>
      </c>
      <c r="G1577" s="93">
        <v>1.8022866666666668</v>
      </c>
      <c r="H1577" s="78" t="s">
        <v>1791</v>
      </c>
    </row>
    <row r="1578" spans="2:8" x14ac:dyDescent="0.35">
      <c r="B1578" s="78" t="s">
        <v>1817</v>
      </c>
      <c r="C1578" s="77" t="s">
        <v>27</v>
      </c>
      <c r="D1578" s="77" t="s">
        <v>2523</v>
      </c>
      <c r="E1578" s="77" t="s">
        <v>2524</v>
      </c>
      <c r="F1578" s="93">
        <v>1.8022866666666668</v>
      </c>
      <c r="G1578" s="93">
        <v>1.8022866666666668</v>
      </c>
      <c r="H1578" s="78" t="s">
        <v>1791</v>
      </c>
    </row>
    <row r="1579" spans="2:8" x14ac:dyDescent="0.35">
      <c r="B1579" s="78" t="s">
        <v>1817</v>
      </c>
      <c r="C1579" s="77" t="s">
        <v>27</v>
      </c>
      <c r="D1579" s="77" t="s">
        <v>2525</v>
      </c>
      <c r="E1579" s="77" t="s">
        <v>2526</v>
      </c>
      <c r="F1579" s="93">
        <v>1.8022866666666668</v>
      </c>
      <c r="G1579" s="93">
        <v>1.8022866666666668</v>
      </c>
      <c r="H1579" s="78" t="s">
        <v>1791</v>
      </c>
    </row>
    <row r="1580" spans="2:8" x14ac:dyDescent="0.35">
      <c r="B1580" s="78" t="s">
        <v>1817</v>
      </c>
      <c r="C1580" s="77" t="s">
        <v>27</v>
      </c>
      <c r="D1580" s="77" t="s">
        <v>2527</v>
      </c>
      <c r="E1580" s="77" t="s">
        <v>2528</v>
      </c>
      <c r="F1580" s="93">
        <v>1.8022866666666668</v>
      </c>
      <c r="G1580" s="93">
        <v>1.8022866666666668</v>
      </c>
      <c r="H1580" s="78" t="s">
        <v>1791</v>
      </c>
    </row>
    <row r="1581" spans="2:8" x14ac:dyDescent="0.35">
      <c r="B1581" s="78" t="s">
        <v>1817</v>
      </c>
      <c r="C1581" s="77" t="s">
        <v>27</v>
      </c>
      <c r="D1581" s="77" t="s">
        <v>2529</v>
      </c>
      <c r="E1581" s="77" t="s">
        <v>2530</v>
      </c>
      <c r="F1581" s="93">
        <v>1.8022866666666668</v>
      </c>
      <c r="G1581" s="93">
        <v>1.8022866666666668</v>
      </c>
      <c r="H1581" s="78" t="s">
        <v>1791</v>
      </c>
    </row>
    <row r="1582" spans="2:8" x14ac:dyDescent="0.35">
      <c r="B1582" s="78" t="s">
        <v>1817</v>
      </c>
      <c r="C1582" s="77" t="s">
        <v>27</v>
      </c>
      <c r="D1582" s="77" t="s">
        <v>2531</v>
      </c>
      <c r="E1582" s="77" t="s">
        <v>2532</v>
      </c>
      <c r="F1582" s="93">
        <v>1.8022866666666668</v>
      </c>
      <c r="G1582" s="93">
        <v>1.8022866666666668</v>
      </c>
      <c r="H1582" s="78" t="s">
        <v>1791</v>
      </c>
    </row>
    <row r="1583" spans="2:8" x14ac:dyDescent="0.35">
      <c r="B1583" s="78" t="s">
        <v>1817</v>
      </c>
      <c r="C1583" s="77" t="s">
        <v>27</v>
      </c>
      <c r="D1583" s="77" t="s">
        <v>2533</v>
      </c>
      <c r="E1583" s="77" t="s">
        <v>2534</v>
      </c>
      <c r="F1583" s="93">
        <v>1.8022866666666668</v>
      </c>
      <c r="G1583" s="93">
        <v>1.8022866666666668</v>
      </c>
      <c r="H1583" s="78" t="s">
        <v>1791</v>
      </c>
    </row>
    <row r="1584" spans="2:8" x14ac:dyDescent="0.35">
      <c r="B1584" s="78" t="s">
        <v>1817</v>
      </c>
      <c r="C1584" s="77" t="s">
        <v>27</v>
      </c>
      <c r="D1584" s="77" t="s">
        <v>2535</v>
      </c>
      <c r="E1584" s="77" t="s">
        <v>2536</v>
      </c>
      <c r="F1584" s="93">
        <v>1.8022866666666668</v>
      </c>
      <c r="G1584" s="93">
        <v>1.8022866666666668</v>
      </c>
      <c r="H1584" s="78" t="s">
        <v>1791</v>
      </c>
    </row>
    <row r="1585" spans="2:8" x14ac:dyDescent="0.35">
      <c r="B1585" s="78" t="s">
        <v>1817</v>
      </c>
      <c r="C1585" s="77" t="s">
        <v>27</v>
      </c>
      <c r="D1585" s="77" t="s">
        <v>2537</v>
      </c>
      <c r="E1585" s="77" t="s">
        <v>2538</v>
      </c>
      <c r="F1585" s="93">
        <v>1.8022866666666668</v>
      </c>
      <c r="G1585" s="93">
        <v>1.8022866666666668</v>
      </c>
      <c r="H1585" s="78" t="s">
        <v>1791</v>
      </c>
    </row>
    <row r="1586" spans="2:8" x14ac:dyDescent="0.35">
      <c r="B1586" s="78" t="s">
        <v>1817</v>
      </c>
      <c r="C1586" s="77" t="s">
        <v>27</v>
      </c>
      <c r="D1586" s="77" t="s">
        <v>2539</v>
      </c>
      <c r="E1586" s="77" t="s">
        <v>2540</v>
      </c>
      <c r="F1586" s="93">
        <v>1.8022866666666668</v>
      </c>
      <c r="G1586" s="93">
        <v>1.8022866666666668</v>
      </c>
      <c r="H1586" s="78" t="s">
        <v>1791</v>
      </c>
    </row>
    <row r="1587" spans="2:8" x14ac:dyDescent="0.35">
      <c r="B1587" s="78" t="s">
        <v>1817</v>
      </c>
      <c r="C1587" s="77" t="s">
        <v>27</v>
      </c>
      <c r="D1587" s="77" t="s">
        <v>2541</v>
      </c>
      <c r="E1587" s="77" t="s">
        <v>2542</v>
      </c>
      <c r="F1587" s="93">
        <v>1.8022866666666668</v>
      </c>
      <c r="G1587" s="93">
        <v>1.8022866666666668</v>
      </c>
      <c r="H1587" s="78" t="s">
        <v>1791</v>
      </c>
    </row>
    <row r="1588" spans="2:8" x14ac:dyDescent="0.35">
      <c r="B1588" s="78" t="s">
        <v>1817</v>
      </c>
      <c r="C1588" s="77" t="s">
        <v>27</v>
      </c>
      <c r="D1588" s="77" t="s">
        <v>2543</v>
      </c>
      <c r="E1588" s="77" t="s">
        <v>2544</v>
      </c>
      <c r="F1588" s="93">
        <v>1.8022866666666668</v>
      </c>
      <c r="G1588" s="93">
        <v>1.8022866666666668</v>
      </c>
      <c r="H1588" s="78" t="s">
        <v>1791</v>
      </c>
    </row>
    <row r="1589" spans="2:8" x14ac:dyDescent="0.35">
      <c r="B1589" s="78" t="s">
        <v>1817</v>
      </c>
      <c r="C1589" s="77" t="s">
        <v>27</v>
      </c>
      <c r="D1589" s="77" t="s">
        <v>2545</v>
      </c>
      <c r="E1589" s="77" t="s">
        <v>2546</v>
      </c>
      <c r="F1589" s="93">
        <v>1.8022866666666668</v>
      </c>
      <c r="G1589" s="93">
        <v>1.8022866666666668</v>
      </c>
      <c r="H1589" s="78" t="s">
        <v>1791</v>
      </c>
    </row>
    <row r="1590" spans="2:8" x14ac:dyDescent="0.35">
      <c r="B1590" s="78" t="s">
        <v>1817</v>
      </c>
      <c r="C1590" s="77" t="s">
        <v>27</v>
      </c>
      <c r="D1590" s="77" t="s">
        <v>2547</v>
      </c>
      <c r="E1590" s="77" t="s">
        <v>2548</v>
      </c>
      <c r="F1590" s="93">
        <v>1.8022866666666668</v>
      </c>
      <c r="G1590" s="93">
        <v>1.8022866666666668</v>
      </c>
      <c r="H1590" s="78" t="s">
        <v>1791</v>
      </c>
    </row>
    <row r="1591" spans="2:8" x14ac:dyDescent="0.35">
      <c r="B1591" s="78" t="s">
        <v>1817</v>
      </c>
      <c r="C1591" s="77" t="s">
        <v>27</v>
      </c>
      <c r="D1591" s="77" t="s">
        <v>2549</v>
      </c>
      <c r="E1591" s="77" t="s">
        <v>1647</v>
      </c>
      <c r="F1591" s="93">
        <v>1.8022866666666668</v>
      </c>
      <c r="G1591" s="93">
        <v>1.8022866666666668</v>
      </c>
      <c r="H1591" s="78" t="s">
        <v>1791</v>
      </c>
    </row>
    <row r="1592" spans="2:8" x14ac:dyDescent="0.35">
      <c r="B1592" s="78" t="s">
        <v>1817</v>
      </c>
      <c r="C1592" s="77" t="s">
        <v>27</v>
      </c>
      <c r="D1592" s="77" t="s">
        <v>2550</v>
      </c>
      <c r="E1592" s="77" t="s">
        <v>2551</v>
      </c>
      <c r="F1592" s="93">
        <v>1.8022866666666668</v>
      </c>
      <c r="G1592" s="93">
        <v>1.8022866666666668</v>
      </c>
      <c r="H1592" s="78" t="s">
        <v>1791</v>
      </c>
    </row>
    <row r="1593" spans="2:8" x14ac:dyDescent="0.35">
      <c r="B1593" s="78" t="s">
        <v>1817</v>
      </c>
      <c r="C1593" s="77" t="s">
        <v>27</v>
      </c>
      <c r="D1593" s="77" t="s">
        <v>2552</v>
      </c>
      <c r="E1593" s="77" t="s">
        <v>2553</v>
      </c>
      <c r="F1593" s="93">
        <v>1.8022866666666668</v>
      </c>
      <c r="G1593" s="93">
        <v>1.8022866666666668</v>
      </c>
      <c r="H1593" s="78" t="s">
        <v>1791</v>
      </c>
    </row>
    <row r="1594" spans="2:8" x14ac:dyDescent="0.35">
      <c r="B1594" s="78" t="s">
        <v>1816</v>
      </c>
      <c r="C1594" s="77" t="s">
        <v>27</v>
      </c>
      <c r="D1594" s="77" t="s">
        <v>1653</v>
      </c>
      <c r="E1594" s="77" t="s">
        <v>2554</v>
      </c>
      <c r="F1594" s="93">
        <v>1.5013000000000001</v>
      </c>
      <c r="G1594" s="93">
        <v>1.5013000000000001</v>
      </c>
      <c r="H1594" s="78" t="s">
        <v>1790</v>
      </c>
    </row>
    <row r="1595" spans="2:8" x14ac:dyDescent="0.35">
      <c r="B1595" s="78" t="s">
        <v>1808</v>
      </c>
      <c r="C1595" s="77" t="s">
        <v>27</v>
      </c>
      <c r="D1595" s="77" t="s">
        <v>2555</v>
      </c>
      <c r="E1595" s="77" t="s">
        <v>2556</v>
      </c>
      <c r="F1595" s="93">
        <v>0.90114333333333341</v>
      </c>
      <c r="G1595" s="93">
        <v>0.90114333333333341</v>
      </c>
      <c r="H1595" s="78" t="s">
        <v>1788</v>
      </c>
    </row>
    <row r="1596" spans="2:8" x14ac:dyDescent="0.35">
      <c r="B1596" s="78" t="s">
        <v>1808</v>
      </c>
      <c r="C1596" s="77" t="s">
        <v>27</v>
      </c>
      <c r="D1596" s="77" t="s">
        <v>2557</v>
      </c>
      <c r="E1596" s="77" t="s">
        <v>2558</v>
      </c>
      <c r="F1596" s="93">
        <v>0.90114333333333341</v>
      </c>
      <c r="G1596" s="93">
        <v>0.90114333333333341</v>
      </c>
      <c r="H1596" s="78" t="s">
        <v>1788</v>
      </c>
    </row>
    <row r="1597" spans="2:8" x14ac:dyDescent="0.35">
      <c r="B1597" s="78" t="s">
        <v>1816</v>
      </c>
      <c r="C1597" s="77" t="s">
        <v>27</v>
      </c>
      <c r="D1597" s="77" t="s">
        <v>2559</v>
      </c>
      <c r="E1597" s="77" t="s">
        <v>2560</v>
      </c>
      <c r="F1597" s="93">
        <v>1.5013000000000001</v>
      </c>
      <c r="G1597" s="93">
        <v>1.5013000000000001</v>
      </c>
      <c r="H1597" s="78" t="s">
        <v>1790</v>
      </c>
    </row>
    <row r="1598" spans="2:8" x14ac:dyDescent="0.35">
      <c r="B1598" s="78" t="s">
        <v>1816</v>
      </c>
      <c r="C1598" s="77" t="s">
        <v>27</v>
      </c>
      <c r="D1598" s="77" t="s">
        <v>2561</v>
      </c>
      <c r="E1598" s="77" t="s">
        <v>2562</v>
      </c>
      <c r="F1598" s="93">
        <v>1.5013000000000001</v>
      </c>
      <c r="G1598" s="93">
        <v>1.5013000000000001</v>
      </c>
      <c r="H1598" s="78" t="s">
        <v>1790</v>
      </c>
    </row>
    <row r="1599" spans="2:8" x14ac:dyDescent="0.35">
      <c r="B1599" s="78" t="s">
        <v>1818</v>
      </c>
      <c r="C1599" s="77" t="s">
        <v>27</v>
      </c>
      <c r="D1599" s="77" t="s">
        <v>2563</v>
      </c>
      <c r="E1599" s="77" t="s">
        <v>2564</v>
      </c>
      <c r="F1599" s="93">
        <v>3.028035</v>
      </c>
      <c r="G1599" s="93">
        <v>3.028035</v>
      </c>
      <c r="H1599" s="78" t="s">
        <v>1792</v>
      </c>
    </row>
    <row r="1600" spans="2:8" x14ac:dyDescent="0.35">
      <c r="B1600" s="78" t="s">
        <v>1817</v>
      </c>
      <c r="C1600" s="77" t="s">
        <v>27</v>
      </c>
      <c r="D1600" s="77" t="s">
        <v>1665</v>
      </c>
      <c r="E1600" s="77" t="s">
        <v>1666</v>
      </c>
      <c r="F1600" s="93">
        <v>1.8022866666666668</v>
      </c>
      <c r="G1600" s="93">
        <v>1.8022866666666668</v>
      </c>
      <c r="H1600" s="78" t="s">
        <v>1791</v>
      </c>
    </row>
    <row r="1601" spans="2:8" x14ac:dyDescent="0.35">
      <c r="B1601" s="78" t="s">
        <v>1817</v>
      </c>
      <c r="C1601" s="77" t="s">
        <v>27</v>
      </c>
      <c r="D1601" s="77" t="s">
        <v>601</v>
      </c>
      <c r="E1601" s="77" t="s">
        <v>602</v>
      </c>
      <c r="F1601" s="93">
        <v>1.8022866666666668</v>
      </c>
      <c r="G1601" s="93">
        <v>1.8022866666666668</v>
      </c>
      <c r="H1601" s="78" t="s">
        <v>1791</v>
      </c>
    </row>
    <row r="1602" spans="2:8" x14ac:dyDescent="0.35">
      <c r="B1602" s="78" t="s">
        <v>1817</v>
      </c>
      <c r="C1602" s="77" t="s">
        <v>27</v>
      </c>
      <c r="D1602" s="77" t="s">
        <v>603</v>
      </c>
      <c r="E1602" s="77" t="s">
        <v>604</v>
      </c>
      <c r="F1602" s="93">
        <v>1.8022866666666668</v>
      </c>
      <c r="G1602" s="93">
        <v>1.8022866666666668</v>
      </c>
      <c r="H1602" s="78" t="s">
        <v>1791</v>
      </c>
    </row>
    <row r="1603" spans="2:8" x14ac:dyDescent="0.35">
      <c r="B1603" s="78" t="s">
        <v>1817</v>
      </c>
      <c r="C1603" s="77" t="s">
        <v>27</v>
      </c>
      <c r="D1603" s="77" t="s">
        <v>607</v>
      </c>
      <c r="E1603" s="77" t="s">
        <v>608</v>
      </c>
      <c r="F1603" s="93">
        <v>1.8022866666666668</v>
      </c>
      <c r="G1603" s="93">
        <v>1.8022866666666668</v>
      </c>
      <c r="H1603" s="78" t="s">
        <v>1791</v>
      </c>
    </row>
    <row r="1604" spans="2:8" x14ac:dyDescent="0.35">
      <c r="B1604" s="78" t="s">
        <v>1817</v>
      </c>
      <c r="C1604" s="77" t="s">
        <v>27</v>
      </c>
      <c r="D1604" s="77" t="s">
        <v>609</v>
      </c>
      <c r="E1604" s="77" t="s">
        <v>610</v>
      </c>
      <c r="F1604" s="93">
        <v>1.8022866666666668</v>
      </c>
      <c r="G1604" s="93">
        <v>1.8022866666666668</v>
      </c>
      <c r="H1604" s="78" t="s">
        <v>1791</v>
      </c>
    </row>
    <row r="1605" spans="2:8" x14ac:dyDescent="0.35">
      <c r="B1605" s="78" t="s">
        <v>1817</v>
      </c>
      <c r="C1605" s="77" t="s">
        <v>27</v>
      </c>
      <c r="D1605" s="77" t="s">
        <v>613</v>
      </c>
      <c r="E1605" s="77" t="s">
        <v>614</v>
      </c>
      <c r="F1605" s="93">
        <v>1.8022866666666668</v>
      </c>
      <c r="G1605" s="93">
        <v>1.8022866666666668</v>
      </c>
      <c r="H1605" s="78" t="s">
        <v>1791</v>
      </c>
    </row>
    <row r="1606" spans="2:8" x14ac:dyDescent="0.35">
      <c r="B1606" s="78" t="s">
        <v>1817</v>
      </c>
      <c r="C1606" s="77" t="s">
        <v>27</v>
      </c>
      <c r="D1606" s="77" t="s">
        <v>615</v>
      </c>
      <c r="E1606" s="77" t="s">
        <v>616</v>
      </c>
      <c r="F1606" s="93">
        <v>1.8022866666666668</v>
      </c>
      <c r="G1606" s="93">
        <v>1.8022866666666668</v>
      </c>
      <c r="H1606" s="78" t="s">
        <v>1791</v>
      </c>
    </row>
    <row r="1607" spans="2:8" x14ac:dyDescent="0.35">
      <c r="B1607" s="78" t="s">
        <v>1817</v>
      </c>
      <c r="C1607" s="77" t="s">
        <v>27</v>
      </c>
      <c r="D1607" s="77" t="s">
        <v>617</v>
      </c>
      <c r="E1607" s="77" t="s">
        <v>618</v>
      </c>
      <c r="F1607" s="93">
        <v>1.8022866666666668</v>
      </c>
      <c r="G1607" s="93">
        <v>1.8022866666666668</v>
      </c>
      <c r="H1607" s="78" t="s">
        <v>1791</v>
      </c>
    </row>
    <row r="1608" spans="2:8" x14ac:dyDescent="0.35">
      <c r="B1608" s="78" t="s">
        <v>1817</v>
      </c>
      <c r="C1608" s="77" t="s">
        <v>27</v>
      </c>
      <c r="D1608" s="77" t="s">
        <v>2565</v>
      </c>
      <c r="E1608" s="77" t="s">
        <v>2566</v>
      </c>
      <c r="F1608" s="93">
        <v>1.8022866666666668</v>
      </c>
      <c r="G1608" s="93">
        <v>1.8022866666666668</v>
      </c>
      <c r="H1608" s="78" t="s">
        <v>1791</v>
      </c>
    </row>
    <row r="1609" spans="2:8" x14ac:dyDescent="0.35">
      <c r="B1609" s="78" t="s">
        <v>1817</v>
      </c>
      <c r="C1609" s="77" t="s">
        <v>27</v>
      </c>
      <c r="D1609" s="77" t="s">
        <v>2567</v>
      </c>
      <c r="E1609" s="77" t="s">
        <v>2568</v>
      </c>
      <c r="F1609" s="93">
        <v>1.8022866666666668</v>
      </c>
      <c r="G1609" s="93">
        <v>1.8022866666666668</v>
      </c>
      <c r="H1609" s="78" t="s">
        <v>1791</v>
      </c>
    </row>
    <row r="1610" spans="2:8" x14ac:dyDescent="0.35">
      <c r="B1610" s="78" t="s">
        <v>1817</v>
      </c>
      <c r="C1610" s="77" t="s">
        <v>27</v>
      </c>
      <c r="D1610" s="77" t="s">
        <v>2569</v>
      </c>
      <c r="E1610" s="77" t="s">
        <v>2570</v>
      </c>
      <c r="F1610" s="93">
        <v>1.8022866666666668</v>
      </c>
      <c r="G1610" s="93">
        <v>1.8022866666666668</v>
      </c>
      <c r="H1610" s="78" t="s">
        <v>1791</v>
      </c>
    </row>
    <row r="1611" spans="2:8" x14ac:dyDescent="0.35">
      <c r="B1611" s="78" t="s">
        <v>1817</v>
      </c>
      <c r="C1611" s="77" t="s">
        <v>27</v>
      </c>
      <c r="D1611" s="77" t="s">
        <v>2571</v>
      </c>
      <c r="E1611" s="77" t="s">
        <v>2572</v>
      </c>
      <c r="F1611" s="93">
        <v>1.8022866666666668</v>
      </c>
      <c r="G1611" s="93">
        <v>1.8022866666666668</v>
      </c>
      <c r="H1611" s="78" t="s">
        <v>1791</v>
      </c>
    </row>
    <row r="1612" spans="2:8" x14ac:dyDescent="0.35">
      <c r="B1612" s="78" t="s">
        <v>1817</v>
      </c>
      <c r="C1612" s="77" t="s">
        <v>27</v>
      </c>
      <c r="D1612" s="77" t="s">
        <v>2573</v>
      </c>
      <c r="E1612" s="77" t="s">
        <v>2574</v>
      </c>
      <c r="F1612" s="93">
        <v>1.8022866666666668</v>
      </c>
      <c r="G1612" s="93">
        <v>1.8022866666666668</v>
      </c>
      <c r="H1612" s="78" t="s">
        <v>1791</v>
      </c>
    </row>
    <row r="1613" spans="2:8" x14ac:dyDescent="0.35">
      <c r="B1613" s="78" t="s">
        <v>1817</v>
      </c>
      <c r="C1613" s="77" t="s">
        <v>27</v>
      </c>
      <c r="D1613" s="77" t="s">
        <v>619</v>
      </c>
      <c r="E1613" s="77" t="s">
        <v>620</v>
      </c>
      <c r="F1613" s="93">
        <v>1.8022866666666668</v>
      </c>
      <c r="G1613" s="93">
        <v>1.8022866666666668</v>
      </c>
      <c r="H1613" s="78" t="s">
        <v>1791</v>
      </c>
    </row>
    <row r="1614" spans="2:8" x14ac:dyDescent="0.35">
      <c r="B1614" s="78" t="s">
        <v>1817</v>
      </c>
      <c r="C1614" s="77" t="s">
        <v>27</v>
      </c>
      <c r="D1614" s="77" t="s">
        <v>2575</v>
      </c>
      <c r="E1614" s="77" t="s">
        <v>2576</v>
      </c>
      <c r="F1614" s="93">
        <v>1.8022866666666668</v>
      </c>
      <c r="G1614" s="93">
        <v>1.8022866666666668</v>
      </c>
      <c r="H1614" s="78" t="s">
        <v>1791</v>
      </c>
    </row>
    <row r="1615" spans="2:8" x14ac:dyDescent="0.35">
      <c r="B1615" s="78" t="s">
        <v>1817</v>
      </c>
      <c r="C1615" s="77" t="s">
        <v>27</v>
      </c>
      <c r="D1615" s="77" t="s">
        <v>621</v>
      </c>
      <c r="E1615" s="77" t="s">
        <v>622</v>
      </c>
      <c r="F1615" s="93">
        <v>1.8022866666666668</v>
      </c>
      <c r="G1615" s="93">
        <v>1.8022866666666668</v>
      </c>
      <c r="H1615" s="78" t="s">
        <v>1791</v>
      </c>
    </row>
    <row r="1616" spans="2:8" x14ac:dyDescent="0.35">
      <c r="B1616" s="78" t="s">
        <v>1817</v>
      </c>
      <c r="C1616" s="77" t="s">
        <v>27</v>
      </c>
      <c r="D1616" s="77" t="s">
        <v>2577</v>
      </c>
      <c r="E1616" s="77" t="s">
        <v>2578</v>
      </c>
      <c r="F1616" s="93">
        <v>1.8022866666666668</v>
      </c>
      <c r="G1616" s="93">
        <v>1.8022866666666668</v>
      </c>
      <c r="H1616" s="78" t="s">
        <v>1791</v>
      </c>
    </row>
    <row r="1617" spans="2:8" x14ac:dyDescent="0.35">
      <c r="B1617" s="78" t="s">
        <v>1817</v>
      </c>
      <c r="C1617" s="77" t="s">
        <v>27</v>
      </c>
      <c r="D1617" s="77" t="s">
        <v>2579</v>
      </c>
      <c r="E1617" s="77" t="s">
        <v>2580</v>
      </c>
      <c r="F1617" s="93">
        <v>1.8022866666666668</v>
      </c>
      <c r="G1617" s="93">
        <v>1.8022866666666668</v>
      </c>
      <c r="H1617" s="78" t="s">
        <v>1791</v>
      </c>
    </row>
    <row r="1618" spans="2:8" x14ac:dyDescent="0.35">
      <c r="B1618" s="78" t="s">
        <v>1817</v>
      </c>
      <c r="C1618" s="77" t="s">
        <v>27</v>
      </c>
      <c r="D1618" s="77" t="s">
        <v>2581</v>
      </c>
      <c r="E1618" s="77" t="s">
        <v>2582</v>
      </c>
      <c r="F1618" s="93">
        <v>1.8022866666666668</v>
      </c>
      <c r="G1618" s="93">
        <v>1.8022866666666668</v>
      </c>
      <c r="H1618" s="78" t="s">
        <v>1791</v>
      </c>
    </row>
    <row r="1619" spans="2:8" x14ac:dyDescent="0.35">
      <c r="B1619" s="78" t="s">
        <v>1817</v>
      </c>
      <c r="C1619" s="77" t="s">
        <v>27</v>
      </c>
      <c r="D1619" s="77" t="s">
        <v>623</v>
      </c>
      <c r="E1619" s="77" t="s">
        <v>624</v>
      </c>
      <c r="F1619" s="93">
        <v>1.8022866666666668</v>
      </c>
      <c r="G1619" s="93">
        <v>1.8022866666666668</v>
      </c>
      <c r="H1619" s="78" t="s">
        <v>1791</v>
      </c>
    </row>
    <row r="1620" spans="2:8" x14ac:dyDescent="0.35">
      <c r="B1620" s="78" t="s">
        <v>1817</v>
      </c>
      <c r="C1620" s="77" t="s">
        <v>27</v>
      </c>
      <c r="D1620" s="77" t="s">
        <v>625</v>
      </c>
      <c r="E1620" s="77" t="s">
        <v>626</v>
      </c>
      <c r="F1620" s="93">
        <v>1.8022866666666668</v>
      </c>
      <c r="G1620" s="93">
        <v>1.8022866666666668</v>
      </c>
      <c r="H1620" s="78" t="s">
        <v>1791</v>
      </c>
    </row>
    <row r="1621" spans="2:8" x14ac:dyDescent="0.35">
      <c r="B1621" s="78" t="s">
        <v>1817</v>
      </c>
      <c r="C1621" s="77" t="s">
        <v>27</v>
      </c>
      <c r="D1621" s="77" t="s">
        <v>2583</v>
      </c>
      <c r="E1621" s="77" t="s">
        <v>2584</v>
      </c>
      <c r="F1621" s="93">
        <v>1.8022866666666668</v>
      </c>
      <c r="G1621" s="93">
        <v>1.8022866666666668</v>
      </c>
      <c r="H1621" s="78" t="s">
        <v>1791</v>
      </c>
    </row>
    <row r="1622" spans="2:8" x14ac:dyDescent="0.35">
      <c r="B1622" s="78" t="s">
        <v>1817</v>
      </c>
      <c r="C1622" s="77" t="s">
        <v>27</v>
      </c>
      <c r="D1622" s="77" t="s">
        <v>2585</v>
      </c>
      <c r="E1622" s="77" t="s">
        <v>2586</v>
      </c>
      <c r="F1622" s="93">
        <v>1.8022866666666668</v>
      </c>
      <c r="G1622" s="93">
        <v>1.8022866666666668</v>
      </c>
      <c r="H1622" s="78" t="s">
        <v>1791</v>
      </c>
    </row>
    <row r="1623" spans="2:8" x14ac:dyDescent="0.35">
      <c r="B1623" s="78" t="s">
        <v>1817</v>
      </c>
      <c r="C1623" s="77" t="s">
        <v>27</v>
      </c>
      <c r="D1623" s="77" t="s">
        <v>627</v>
      </c>
      <c r="E1623" s="77" t="s">
        <v>628</v>
      </c>
      <c r="F1623" s="93">
        <v>1.8022866666666668</v>
      </c>
      <c r="G1623" s="93">
        <v>1.8022866666666668</v>
      </c>
      <c r="H1623" s="78" t="s">
        <v>1791</v>
      </c>
    </row>
    <row r="1624" spans="2:8" x14ac:dyDescent="0.35">
      <c r="B1624" s="78" t="s">
        <v>1817</v>
      </c>
      <c r="C1624" s="77" t="s">
        <v>27</v>
      </c>
      <c r="D1624" s="77" t="s">
        <v>2587</v>
      </c>
      <c r="E1624" s="77" t="s">
        <v>2588</v>
      </c>
      <c r="F1624" s="93">
        <v>1.8022866666666668</v>
      </c>
      <c r="G1624" s="93">
        <v>1.8022866666666668</v>
      </c>
      <c r="H1624" s="78" t="s">
        <v>1791</v>
      </c>
    </row>
    <row r="1625" spans="2:8" x14ac:dyDescent="0.35">
      <c r="B1625" s="78" t="s">
        <v>1817</v>
      </c>
      <c r="C1625" s="77" t="s">
        <v>27</v>
      </c>
      <c r="D1625" s="77" t="s">
        <v>2589</v>
      </c>
      <c r="E1625" s="77" t="s">
        <v>2590</v>
      </c>
      <c r="F1625" s="93">
        <v>1.8022866666666668</v>
      </c>
      <c r="G1625" s="93">
        <v>1.8022866666666668</v>
      </c>
      <c r="H1625" s="78" t="s">
        <v>1791</v>
      </c>
    </row>
    <row r="1626" spans="2:8" x14ac:dyDescent="0.35">
      <c r="B1626" s="78" t="s">
        <v>1817</v>
      </c>
      <c r="C1626" s="77" t="s">
        <v>27</v>
      </c>
      <c r="D1626" s="77" t="s">
        <v>2591</v>
      </c>
      <c r="E1626" s="77" t="s">
        <v>2592</v>
      </c>
      <c r="F1626" s="93">
        <v>1.8022866666666668</v>
      </c>
      <c r="G1626" s="93">
        <v>1.8022866666666668</v>
      </c>
      <c r="H1626" s="78" t="s">
        <v>1791</v>
      </c>
    </row>
    <row r="1627" spans="2:8" x14ac:dyDescent="0.35">
      <c r="B1627" s="78" t="s">
        <v>1817</v>
      </c>
      <c r="C1627" s="77" t="s">
        <v>27</v>
      </c>
      <c r="D1627" s="77" t="s">
        <v>2593</v>
      </c>
      <c r="E1627" s="77" t="s">
        <v>2594</v>
      </c>
      <c r="F1627" s="93">
        <v>1.8022866666666668</v>
      </c>
      <c r="G1627" s="93">
        <v>1.8022866666666668</v>
      </c>
      <c r="H1627" s="78" t="s">
        <v>1791</v>
      </c>
    </row>
    <row r="1628" spans="2:8" x14ac:dyDescent="0.35">
      <c r="B1628" s="78" t="s">
        <v>1817</v>
      </c>
      <c r="C1628" s="77" t="s">
        <v>27</v>
      </c>
      <c r="D1628" s="77" t="s">
        <v>2595</v>
      </c>
      <c r="E1628" s="77" t="s">
        <v>2596</v>
      </c>
      <c r="F1628" s="93">
        <v>1.8022866666666668</v>
      </c>
      <c r="G1628" s="93">
        <v>1.8022866666666668</v>
      </c>
      <c r="H1628" s="78" t="s">
        <v>1791</v>
      </c>
    </row>
    <row r="1629" spans="2:8" x14ac:dyDescent="0.35">
      <c r="B1629" s="78" t="s">
        <v>1817</v>
      </c>
      <c r="C1629" s="77" t="s">
        <v>27</v>
      </c>
      <c r="D1629" s="77" t="s">
        <v>2597</v>
      </c>
      <c r="E1629" s="77" t="s">
        <v>2598</v>
      </c>
      <c r="F1629" s="93">
        <v>1.8022866666666668</v>
      </c>
      <c r="G1629" s="93">
        <v>1.8022866666666668</v>
      </c>
      <c r="H1629" s="78" t="s">
        <v>1791</v>
      </c>
    </row>
    <row r="1630" spans="2:8" x14ac:dyDescent="0.35">
      <c r="B1630" s="78" t="s">
        <v>1817</v>
      </c>
      <c r="C1630" s="77" t="s">
        <v>27</v>
      </c>
      <c r="D1630" s="77" t="s">
        <v>2599</v>
      </c>
      <c r="E1630" s="77" t="s">
        <v>2600</v>
      </c>
      <c r="F1630" s="93">
        <v>1.8022866666666668</v>
      </c>
      <c r="G1630" s="93">
        <v>1.8022866666666668</v>
      </c>
      <c r="H1630" s="78" t="s">
        <v>1791</v>
      </c>
    </row>
    <row r="1631" spans="2:8" x14ac:dyDescent="0.35">
      <c r="B1631" s="78" t="s">
        <v>1817</v>
      </c>
      <c r="C1631" s="77" t="s">
        <v>27</v>
      </c>
      <c r="D1631" s="77" t="s">
        <v>2601</v>
      </c>
      <c r="E1631" s="77" t="s">
        <v>2602</v>
      </c>
      <c r="F1631" s="93">
        <v>1.8022866666666668</v>
      </c>
      <c r="G1631" s="93">
        <v>1.8022866666666668</v>
      </c>
      <c r="H1631" s="78" t="s">
        <v>1791</v>
      </c>
    </row>
    <row r="1632" spans="2:8" x14ac:dyDescent="0.35">
      <c r="B1632" s="78" t="s">
        <v>1817</v>
      </c>
      <c r="C1632" s="77" t="s">
        <v>27</v>
      </c>
      <c r="D1632" s="77" t="s">
        <v>2603</v>
      </c>
      <c r="E1632" s="77" t="s">
        <v>2604</v>
      </c>
      <c r="F1632" s="93">
        <v>1.8022866666666668</v>
      </c>
      <c r="G1632" s="93">
        <v>1.8022866666666668</v>
      </c>
      <c r="H1632" s="78" t="s">
        <v>1791</v>
      </c>
    </row>
    <row r="1633" spans="2:8" x14ac:dyDescent="0.35">
      <c r="B1633" s="78" t="s">
        <v>1817</v>
      </c>
      <c r="C1633" s="77" t="s">
        <v>27</v>
      </c>
      <c r="D1633" s="77" t="s">
        <v>2605</v>
      </c>
      <c r="E1633" s="77" t="s">
        <v>2606</v>
      </c>
      <c r="F1633" s="93">
        <v>1.8022866666666668</v>
      </c>
      <c r="G1633" s="93">
        <v>1.8022866666666668</v>
      </c>
      <c r="H1633" s="78" t="s">
        <v>1791</v>
      </c>
    </row>
    <row r="1634" spans="2:8" x14ac:dyDescent="0.35">
      <c r="B1634" s="78" t="s">
        <v>1817</v>
      </c>
      <c r="C1634" s="77" t="s">
        <v>27</v>
      </c>
      <c r="D1634" s="77" t="s">
        <v>2607</v>
      </c>
      <c r="E1634" s="77" t="s">
        <v>2608</v>
      </c>
      <c r="F1634" s="93">
        <v>1.8022866666666668</v>
      </c>
      <c r="G1634" s="93">
        <v>1.8022866666666668</v>
      </c>
      <c r="H1634" s="78" t="s">
        <v>1791</v>
      </c>
    </row>
    <row r="1635" spans="2:8" x14ac:dyDescent="0.35">
      <c r="B1635" s="78" t="s">
        <v>1818</v>
      </c>
      <c r="C1635" s="77" t="s">
        <v>27</v>
      </c>
      <c r="D1635" s="77" t="s">
        <v>629</v>
      </c>
      <c r="E1635" s="77" t="s">
        <v>2609</v>
      </c>
      <c r="F1635" s="93">
        <v>3.028035</v>
      </c>
      <c r="G1635" s="93">
        <v>3.028035</v>
      </c>
      <c r="H1635" s="78" t="s">
        <v>1792</v>
      </c>
    </row>
    <row r="1636" spans="2:8" x14ac:dyDescent="0.35">
      <c r="B1636" s="78" t="s">
        <v>1818</v>
      </c>
      <c r="C1636" s="77" t="s">
        <v>27</v>
      </c>
      <c r="D1636" s="77" t="s">
        <v>2610</v>
      </c>
      <c r="E1636" s="77" t="s">
        <v>2611</v>
      </c>
      <c r="F1636" s="93">
        <v>3.028035</v>
      </c>
      <c r="G1636" s="93">
        <v>3.028035</v>
      </c>
      <c r="H1636" s="78" t="s">
        <v>1792</v>
      </c>
    </row>
    <row r="1637" spans="2:8" x14ac:dyDescent="0.35">
      <c r="B1637" s="78" t="s">
        <v>1818</v>
      </c>
      <c r="C1637" s="77" t="s">
        <v>27</v>
      </c>
      <c r="D1637" s="77" t="s">
        <v>2612</v>
      </c>
      <c r="E1637" s="77" t="s">
        <v>2613</v>
      </c>
      <c r="F1637" s="93">
        <v>3.028035</v>
      </c>
      <c r="G1637" s="93">
        <v>3.028035</v>
      </c>
      <c r="H1637" s="78" t="s">
        <v>1792</v>
      </c>
    </row>
    <row r="1638" spans="2:8" x14ac:dyDescent="0.35">
      <c r="B1638" s="78" t="s">
        <v>1818</v>
      </c>
      <c r="C1638" s="77" t="s">
        <v>27</v>
      </c>
      <c r="D1638" s="77" t="s">
        <v>2614</v>
      </c>
      <c r="E1638" s="77" t="s">
        <v>2615</v>
      </c>
      <c r="F1638" s="93">
        <v>3.028035</v>
      </c>
      <c r="G1638" s="93">
        <v>3.028035</v>
      </c>
      <c r="H1638" s="78" t="s">
        <v>1792</v>
      </c>
    </row>
    <row r="1639" spans="2:8" x14ac:dyDescent="0.35">
      <c r="B1639" s="78" t="s">
        <v>1818</v>
      </c>
      <c r="C1639" s="77" t="s">
        <v>27</v>
      </c>
      <c r="D1639" s="77" t="s">
        <v>2616</v>
      </c>
      <c r="E1639" s="77" t="s">
        <v>2617</v>
      </c>
      <c r="F1639" s="93">
        <v>3.028035</v>
      </c>
      <c r="G1639" s="93">
        <v>3.028035</v>
      </c>
      <c r="H1639" s="78" t="s">
        <v>1792</v>
      </c>
    </row>
    <row r="1640" spans="2:8" x14ac:dyDescent="0.35">
      <c r="B1640" s="78" t="s">
        <v>1818</v>
      </c>
      <c r="C1640" s="77" t="s">
        <v>27</v>
      </c>
      <c r="D1640" s="77" t="s">
        <v>2618</v>
      </c>
      <c r="E1640" s="77" t="s">
        <v>2619</v>
      </c>
      <c r="F1640" s="93">
        <v>3.028035</v>
      </c>
      <c r="G1640" s="93">
        <v>3.028035</v>
      </c>
      <c r="H1640" s="78" t="s">
        <v>1792</v>
      </c>
    </row>
    <row r="1641" spans="2:8" x14ac:dyDescent="0.35">
      <c r="B1641" s="78" t="s">
        <v>1818</v>
      </c>
      <c r="C1641" s="77" t="s">
        <v>27</v>
      </c>
      <c r="D1641" s="77" t="s">
        <v>2620</v>
      </c>
      <c r="E1641" s="77" t="s">
        <v>2621</v>
      </c>
      <c r="F1641" s="93">
        <v>3.028035</v>
      </c>
      <c r="G1641" s="93">
        <v>3.028035</v>
      </c>
      <c r="H1641" s="78" t="s">
        <v>1792</v>
      </c>
    </row>
    <row r="1642" spans="2:8" x14ac:dyDescent="0.35">
      <c r="B1642" s="78" t="s">
        <v>1818</v>
      </c>
      <c r="C1642" s="77" t="s">
        <v>27</v>
      </c>
      <c r="D1642" s="77" t="s">
        <v>2622</v>
      </c>
      <c r="E1642" s="77" t="s">
        <v>2623</v>
      </c>
      <c r="F1642" s="93">
        <v>3.028035</v>
      </c>
      <c r="G1642" s="93">
        <v>3.028035</v>
      </c>
      <c r="H1642" s="78" t="s">
        <v>1792</v>
      </c>
    </row>
    <row r="1643" spans="2:8" x14ac:dyDescent="0.35">
      <c r="B1643" s="78" t="s">
        <v>1818</v>
      </c>
      <c r="C1643" s="77" t="s">
        <v>27</v>
      </c>
      <c r="D1643" s="77" t="s">
        <v>2624</v>
      </c>
      <c r="E1643" s="77" t="s">
        <v>2625</v>
      </c>
      <c r="F1643" s="93">
        <v>3.028035</v>
      </c>
      <c r="G1643" s="93">
        <v>3.028035</v>
      </c>
      <c r="H1643" s="78" t="s">
        <v>1792</v>
      </c>
    </row>
    <row r="1644" spans="2:8" x14ac:dyDescent="0.35">
      <c r="B1644" s="78" t="s">
        <v>1818</v>
      </c>
      <c r="C1644" s="77" t="s">
        <v>27</v>
      </c>
      <c r="D1644" s="77" t="s">
        <v>2626</v>
      </c>
      <c r="E1644" s="77" t="s">
        <v>630</v>
      </c>
      <c r="F1644" s="93">
        <v>3.028035</v>
      </c>
      <c r="G1644" s="93">
        <v>3.028035</v>
      </c>
      <c r="H1644" s="78" t="s">
        <v>1792</v>
      </c>
    </row>
    <row r="1645" spans="2:8" x14ac:dyDescent="0.35">
      <c r="B1645" s="78" t="s">
        <v>1818</v>
      </c>
      <c r="C1645" s="77" t="s">
        <v>27</v>
      </c>
      <c r="D1645" s="77" t="s">
        <v>2627</v>
      </c>
      <c r="E1645" s="77" t="s">
        <v>2628</v>
      </c>
      <c r="F1645" s="93">
        <v>3.028035</v>
      </c>
      <c r="G1645" s="93">
        <v>3.028035</v>
      </c>
      <c r="H1645" s="78" t="s">
        <v>1792</v>
      </c>
    </row>
    <row r="1646" spans="2:8" x14ac:dyDescent="0.35">
      <c r="B1646" s="78" t="s">
        <v>1818</v>
      </c>
      <c r="C1646" s="77" t="s">
        <v>27</v>
      </c>
      <c r="D1646" s="77" t="s">
        <v>2629</v>
      </c>
      <c r="E1646" s="77" t="s">
        <v>2630</v>
      </c>
      <c r="F1646" s="93">
        <v>3.028035</v>
      </c>
      <c r="G1646" s="93">
        <v>3.028035</v>
      </c>
      <c r="H1646" s="78" t="s">
        <v>1792</v>
      </c>
    </row>
    <row r="1647" spans="2:8" x14ac:dyDescent="0.35">
      <c r="B1647" s="78" t="s">
        <v>1818</v>
      </c>
      <c r="C1647" s="77" t="s">
        <v>27</v>
      </c>
      <c r="D1647" s="77" t="s">
        <v>2631</v>
      </c>
      <c r="E1647" s="77" t="s">
        <v>2632</v>
      </c>
      <c r="F1647" s="93">
        <v>3.028035</v>
      </c>
      <c r="G1647" s="93">
        <v>3.028035</v>
      </c>
      <c r="H1647" s="78" t="s">
        <v>1792</v>
      </c>
    </row>
    <row r="1648" spans="2:8" x14ac:dyDescent="0.35">
      <c r="B1648" s="78" t="s">
        <v>1818</v>
      </c>
      <c r="C1648" s="77" t="s">
        <v>27</v>
      </c>
      <c r="D1648" s="77" t="s">
        <v>2633</v>
      </c>
      <c r="E1648" s="77" t="s">
        <v>2634</v>
      </c>
      <c r="F1648" s="93">
        <v>3.028035</v>
      </c>
      <c r="G1648" s="93">
        <v>3.028035</v>
      </c>
      <c r="H1648" s="78" t="s">
        <v>1792</v>
      </c>
    </row>
    <row r="1649" spans="2:8" x14ac:dyDescent="0.35">
      <c r="B1649" s="78" t="s">
        <v>1818</v>
      </c>
      <c r="C1649" s="77" t="s">
        <v>27</v>
      </c>
      <c r="D1649" s="77" t="s">
        <v>2635</v>
      </c>
      <c r="E1649" s="77" t="s">
        <v>2636</v>
      </c>
      <c r="F1649" s="93">
        <v>3.028035</v>
      </c>
      <c r="G1649" s="93">
        <v>3.028035</v>
      </c>
      <c r="H1649" s="78" t="s">
        <v>1792</v>
      </c>
    </row>
    <row r="1650" spans="2:8" x14ac:dyDescent="0.35">
      <c r="B1650" s="78" t="s">
        <v>1818</v>
      </c>
      <c r="C1650" s="77" t="s">
        <v>27</v>
      </c>
      <c r="D1650" s="77" t="s">
        <v>2637</v>
      </c>
      <c r="E1650" s="77" t="s">
        <v>2638</v>
      </c>
      <c r="F1650" s="93">
        <v>3.028035</v>
      </c>
      <c r="G1650" s="93">
        <v>3.028035</v>
      </c>
      <c r="H1650" s="78" t="s">
        <v>1792</v>
      </c>
    </row>
    <row r="1651" spans="2:8" x14ac:dyDescent="0.35">
      <c r="B1651" s="78" t="s">
        <v>1818</v>
      </c>
      <c r="C1651" s="77" t="s">
        <v>27</v>
      </c>
      <c r="D1651" s="77" t="s">
        <v>2639</v>
      </c>
      <c r="E1651" s="77" t="s">
        <v>2640</v>
      </c>
      <c r="F1651" s="93">
        <v>3.028035</v>
      </c>
      <c r="G1651" s="93">
        <v>3.028035</v>
      </c>
      <c r="H1651" s="78" t="s">
        <v>1792</v>
      </c>
    </row>
    <row r="1652" spans="2:8" x14ac:dyDescent="0.35">
      <c r="B1652" s="78" t="s">
        <v>1818</v>
      </c>
      <c r="C1652" s="77" t="s">
        <v>27</v>
      </c>
      <c r="D1652" s="77" t="s">
        <v>2641</v>
      </c>
      <c r="E1652" s="77" t="s">
        <v>2642</v>
      </c>
      <c r="F1652" s="93">
        <v>3.028035</v>
      </c>
      <c r="G1652" s="93">
        <v>3.028035</v>
      </c>
      <c r="H1652" s="78" t="s">
        <v>1792</v>
      </c>
    </row>
    <row r="1653" spans="2:8" x14ac:dyDescent="0.35">
      <c r="B1653" s="78" t="s">
        <v>1818</v>
      </c>
      <c r="C1653" s="77" t="s">
        <v>27</v>
      </c>
      <c r="D1653" s="77" t="s">
        <v>2643</v>
      </c>
      <c r="E1653" s="77" t="s">
        <v>2644</v>
      </c>
      <c r="F1653" s="93">
        <v>3.028035</v>
      </c>
      <c r="G1653" s="93">
        <v>3.028035</v>
      </c>
      <c r="H1653" s="78" t="s">
        <v>1792</v>
      </c>
    </row>
    <row r="1654" spans="2:8" x14ac:dyDescent="0.35">
      <c r="B1654" s="78" t="s">
        <v>1818</v>
      </c>
      <c r="C1654" s="77" t="s">
        <v>27</v>
      </c>
      <c r="D1654" s="77" t="s">
        <v>2645</v>
      </c>
      <c r="E1654" s="77" t="s">
        <v>2646</v>
      </c>
      <c r="F1654" s="93">
        <v>3.028035</v>
      </c>
      <c r="G1654" s="93">
        <v>3.028035</v>
      </c>
      <c r="H1654" s="78" t="s">
        <v>1792</v>
      </c>
    </row>
    <row r="1655" spans="2:8" x14ac:dyDescent="0.35">
      <c r="B1655" s="78" t="s">
        <v>1818</v>
      </c>
      <c r="C1655" s="77" t="s">
        <v>27</v>
      </c>
      <c r="D1655" s="77" t="s">
        <v>1668</v>
      </c>
      <c r="E1655" s="77" t="s">
        <v>2647</v>
      </c>
      <c r="F1655" s="93">
        <v>3.028035</v>
      </c>
      <c r="G1655" s="93">
        <v>3.028035</v>
      </c>
      <c r="H1655" s="78" t="s">
        <v>1792</v>
      </c>
    </row>
    <row r="1656" spans="2:8" x14ac:dyDescent="0.35">
      <c r="B1656" s="78" t="s">
        <v>1818</v>
      </c>
      <c r="C1656" s="77" t="s">
        <v>27</v>
      </c>
      <c r="D1656" s="77" t="s">
        <v>2648</v>
      </c>
      <c r="E1656" s="77" t="s">
        <v>2649</v>
      </c>
      <c r="F1656" s="93">
        <v>3.028035</v>
      </c>
      <c r="G1656" s="93">
        <v>3.028035</v>
      </c>
      <c r="H1656" s="78" t="s">
        <v>1792</v>
      </c>
    </row>
    <row r="1657" spans="2:8" x14ac:dyDescent="0.35">
      <c r="B1657" s="78" t="s">
        <v>1818</v>
      </c>
      <c r="C1657" s="77" t="s">
        <v>27</v>
      </c>
      <c r="D1657" s="77" t="s">
        <v>2650</v>
      </c>
      <c r="E1657" s="77" t="s">
        <v>2651</v>
      </c>
      <c r="F1657" s="93">
        <v>3.028035</v>
      </c>
      <c r="G1657" s="93">
        <v>3.028035</v>
      </c>
      <c r="H1657" s="78" t="s">
        <v>1792</v>
      </c>
    </row>
    <row r="1658" spans="2:8" x14ac:dyDescent="0.35">
      <c r="B1658" s="78" t="s">
        <v>1818</v>
      </c>
      <c r="C1658" s="77" t="s">
        <v>27</v>
      </c>
      <c r="D1658" s="77" t="s">
        <v>2652</v>
      </c>
      <c r="E1658" s="77" t="s">
        <v>2653</v>
      </c>
      <c r="F1658" s="93">
        <v>3.028035</v>
      </c>
      <c r="G1658" s="93">
        <v>3.028035</v>
      </c>
      <c r="H1658" s="78" t="s">
        <v>1792</v>
      </c>
    </row>
    <row r="1659" spans="2:8" x14ac:dyDescent="0.35">
      <c r="B1659" s="78" t="s">
        <v>1818</v>
      </c>
      <c r="C1659" s="77" t="s">
        <v>27</v>
      </c>
      <c r="D1659" s="77" t="s">
        <v>2654</v>
      </c>
      <c r="E1659" s="77" t="s">
        <v>2655</v>
      </c>
      <c r="F1659" s="93">
        <v>3.028035</v>
      </c>
      <c r="G1659" s="93">
        <v>3.028035</v>
      </c>
      <c r="H1659" s="78" t="s">
        <v>1792</v>
      </c>
    </row>
    <row r="1660" spans="2:8" x14ac:dyDescent="0.35">
      <c r="B1660" s="78" t="s">
        <v>1818</v>
      </c>
      <c r="C1660" s="77" t="s">
        <v>27</v>
      </c>
      <c r="D1660" s="77" t="s">
        <v>2656</v>
      </c>
      <c r="E1660" s="77" t="s">
        <v>2657</v>
      </c>
      <c r="F1660" s="93">
        <v>3.028035</v>
      </c>
      <c r="G1660" s="93">
        <v>3.028035</v>
      </c>
      <c r="H1660" s="78" t="s">
        <v>1792</v>
      </c>
    </row>
    <row r="1661" spans="2:8" x14ac:dyDescent="0.35">
      <c r="B1661" s="78" t="s">
        <v>1818</v>
      </c>
      <c r="C1661" s="77" t="s">
        <v>27</v>
      </c>
      <c r="D1661" s="77" t="s">
        <v>2658</v>
      </c>
      <c r="E1661" s="77" t="s">
        <v>2659</v>
      </c>
      <c r="F1661" s="93">
        <v>3.028035</v>
      </c>
      <c r="G1661" s="93">
        <v>3.028035</v>
      </c>
      <c r="H1661" s="78" t="s">
        <v>1792</v>
      </c>
    </row>
    <row r="1662" spans="2:8" x14ac:dyDescent="0.35">
      <c r="B1662" s="78" t="s">
        <v>1818</v>
      </c>
      <c r="C1662" s="77" t="s">
        <v>27</v>
      </c>
      <c r="D1662" s="77" t="s">
        <v>2660</v>
      </c>
      <c r="E1662" s="77" t="s">
        <v>2661</v>
      </c>
      <c r="F1662" s="93">
        <v>3.028035</v>
      </c>
      <c r="G1662" s="93">
        <v>3.028035</v>
      </c>
      <c r="H1662" s="78" t="s">
        <v>1792</v>
      </c>
    </row>
    <row r="1663" spans="2:8" x14ac:dyDescent="0.35">
      <c r="B1663" s="78" t="s">
        <v>1818</v>
      </c>
      <c r="C1663" s="77" t="s">
        <v>27</v>
      </c>
      <c r="D1663" s="77" t="s">
        <v>2662</v>
      </c>
      <c r="E1663" s="77" t="s">
        <v>2663</v>
      </c>
      <c r="F1663" s="93">
        <v>3.028035</v>
      </c>
      <c r="G1663" s="93">
        <v>3.028035</v>
      </c>
      <c r="H1663" s="78" t="s">
        <v>1792</v>
      </c>
    </row>
    <row r="1664" spans="2:8" x14ac:dyDescent="0.35">
      <c r="B1664" s="78" t="s">
        <v>1818</v>
      </c>
      <c r="C1664" s="77" t="s">
        <v>27</v>
      </c>
      <c r="D1664" s="77" t="s">
        <v>2664</v>
      </c>
      <c r="E1664" s="77" t="s">
        <v>1669</v>
      </c>
      <c r="F1664" s="93">
        <v>3.028035</v>
      </c>
      <c r="G1664" s="93">
        <v>3.028035</v>
      </c>
      <c r="H1664" s="78" t="s">
        <v>1792</v>
      </c>
    </row>
    <row r="1665" spans="2:8" x14ac:dyDescent="0.35">
      <c r="B1665" s="78" t="s">
        <v>1818</v>
      </c>
      <c r="C1665" s="77" t="s">
        <v>27</v>
      </c>
      <c r="D1665" s="77" t="s">
        <v>2665</v>
      </c>
      <c r="E1665" s="77" t="s">
        <v>2666</v>
      </c>
      <c r="F1665" s="93">
        <v>3.028035</v>
      </c>
      <c r="G1665" s="93">
        <v>3.028035</v>
      </c>
      <c r="H1665" s="78" t="s">
        <v>1792</v>
      </c>
    </row>
    <row r="1666" spans="2:8" x14ac:dyDescent="0.35">
      <c r="B1666" s="78" t="s">
        <v>1818</v>
      </c>
      <c r="C1666" s="77" t="s">
        <v>27</v>
      </c>
      <c r="D1666" s="77" t="s">
        <v>2667</v>
      </c>
      <c r="E1666" s="77" t="s">
        <v>2668</v>
      </c>
      <c r="F1666" s="93">
        <v>3.028035</v>
      </c>
      <c r="G1666" s="93">
        <v>3.028035</v>
      </c>
      <c r="H1666" s="78" t="s">
        <v>1792</v>
      </c>
    </row>
    <row r="1667" spans="2:8" x14ac:dyDescent="0.35">
      <c r="B1667" s="78" t="s">
        <v>1818</v>
      </c>
      <c r="C1667" s="77" t="s">
        <v>27</v>
      </c>
      <c r="D1667" s="77" t="s">
        <v>2669</v>
      </c>
      <c r="E1667" s="77" t="s">
        <v>2670</v>
      </c>
      <c r="F1667" s="93">
        <v>3.028035</v>
      </c>
      <c r="G1667" s="93">
        <v>3.028035</v>
      </c>
      <c r="H1667" s="78" t="s">
        <v>1792</v>
      </c>
    </row>
    <row r="1668" spans="2:8" x14ac:dyDescent="0.35">
      <c r="B1668" s="78" t="s">
        <v>1818</v>
      </c>
      <c r="C1668" s="77" t="s">
        <v>27</v>
      </c>
      <c r="D1668" s="77" t="s">
        <v>2671</v>
      </c>
      <c r="E1668" s="77" t="s">
        <v>2672</v>
      </c>
      <c r="F1668" s="93">
        <v>3.028035</v>
      </c>
      <c r="G1668" s="93">
        <v>3.028035</v>
      </c>
      <c r="H1668" s="78" t="s">
        <v>1792</v>
      </c>
    </row>
    <row r="1669" spans="2:8" x14ac:dyDescent="0.35">
      <c r="B1669" s="78" t="s">
        <v>1818</v>
      </c>
      <c r="C1669" s="77" t="s">
        <v>27</v>
      </c>
      <c r="D1669" s="77" t="s">
        <v>2673</v>
      </c>
      <c r="E1669" s="77" t="s">
        <v>2674</v>
      </c>
      <c r="F1669" s="93">
        <v>3.028035</v>
      </c>
      <c r="G1669" s="93">
        <v>3.028035</v>
      </c>
      <c r="H1669" s="78" t="s">
        <v>1792</v>
      </c>
    </row>
    <row r="1670" spans="2:8" x14ac:dyDescent="0.35">
      <c r="B1670" s="78" t="s">
        <v>1818</v>
      </c>
      <c r="C1670" s="77" t="s">
        <v>27</v>
      </c>
      <c r="D1670" s="77" t="s">
        <v>2675</v>
      </c>
      <c r="E1670" s="77" t="s">
        <v>2676</v>
      </c>
      <c r="F1670" s="93">
        <v>3.028035</v>
      </c>
      <c r="G1670" s="93">
        <v>3.028035</v>
      </c>
      <c r="H1670" s="78" t="s">
        <v>1792</v>
      </c>
    </row>
    <row r="1671" spans="2:8" x14ac:dyDescent="0.35">
      <c r="B1671" s="78" t="s">
        <v>1818</v>
      </c>
      <c r="C1671" s="77" t="s">
        <v>27</v>
      </c>
      <c r="D1671" s="77" t="s">
        <v>2677</v>
      </c>
      <c r="E1671" s="77" t="s">
        <v>2678</v>
      </c>
      <c r="F1671" s="93">
        <v>3.028035</v>
      </c>
      <c r="G1671" s="93">
        <v>3.028035</v>
      </c>
      <c r="H1671" s="78" t="s">
        <v>1792</v>
      </c>
    </row>
    <row r="1672" spans="2:8" x14ac:dyDescent="0.35">
      <c r="B1672" s="78" t="s">
        <v>1818</v>
      </c>
      <c r="C1672" s="77" t="s">
        <v>27</v>
      </c>
      <c r="D1672" s="77" t="s">
        <v>2679</v>
      </c>
      <c r="E1672" s="77" t="s">
        <v>2680</v>
      </c>
      <c r="F1672" s="93">
        <v>3.028035</v>
      </c>
      <c r="G1672" s="93">
        <v>3.028035</v>
      </c>
      <c r="H1672" s="78" t="s">
        <v>1792</v>
      </c>
    </row>
    <row r="1673" spans="2:8" x14ac:dyDescent="0.35">
      <c r="B1673" s="78" t="s">
        <v>1818</v>
      </c>
      <c r="C1673" s="77" t="s">
        <v>27</v>
      </c>
      <c r="D1673" s="77" t="s">
        <v>2681</v>
      </c>
      <c r="E1673" s="77" t="s">
        <v>2682</v>
      </c>
      <c r="F1673" s="93">
        <v>3.028035</v>
      </c>
      <c r="G1673" s="93">
        <v>3.028035</v>
      </c>
      <c r="H1673" s="78" t="s">
        <v>1792</v>
      </c>
    </row>
    <row r="1674" spans="2:8" x14ac:dyDescent="0.35">
      <c r="B1674" s="78" t="s">
        <v>1818</v>
      </c>
      <c r="C1674" s="77" t="s">
        <v>27</v>
      </c>
      <c r="D1674" s="77" t="s">
        <v>2683</v>
      </c>
      <c r="E1674" s="77" t="s">
        <v>2684</v>
      </c>
      <c r="F1674" s="93">
        <v>3.028035</v>
      </c>
      <c r="G1674" s="93">
        <v>3.028035</v>
      </c>
      <c r="H1674" s="78" t="s">
        <v>1792</v>
      </c>
    </row>
    <row r="1675" spans="2:8" x14ac:dyDescent="0.35">
      <c r="B1675" s="78" t="s">
        <v>1818</v>
      </c>
      <c r="C1675" s="77" t="s">
        <v>27</v>
      </c>
      <c r="D1675" s="77" t="s">
        <v>2685</v>
      </c>
      <c r="E1675" s="77" t="s">
        <v>2686</v>
      </c>
      <c r="F1675" s="93">
        <v>3.028035</v>
      </c>
      <c r="G1675" s="93">
        <v>3.028035</v>
      </c>
      <c r="H1675" s="78" t="s">
        <v>1792</v>
      </c>
    </row>
    <row r="1676" spans="2:8" x14ac:dyDescent="0.35">
      <c r="B1676" s="78" t="s">
        <v>1818</v>
      </c>
      <c r="C1676" s="77" t="s">
        <v>27</v>
      </c>
      <c r="D1676" s="77" t="s">
        <v>2687</v>
      </c>
      <c r="E1676" s="77" t="s">
        <v>2688</v>
      </c>
      <c r="F1676" s="93">
        <v>3.028035</v>
      </c>
      <c r="G1676" s="93">
        <v>3.028035</v>
      </c>
      <c r="H1676" s="78" t="s">
        <v>1792</v>
      </c>
    </row>
    <row r="1677" spans="2:8" x14ac:dyDescent="0.35">
      <c r="B1677" s="78" t="s">
        <v>1818</v>
      </c>
      <c r="C1677" s="77" t="s">
        <v>27</v>
      </c>
      <c r="D1677" s="77" t="s">
        <v>2689</v>
      </c>
      <c r="E1677" s="77" t="s">
        <v>2690</v>
      </c>
      <c r="F1677" s="93">
        <v>3.028035</v>
      </c>
      <c r="G1677" s="93">
        <v>3.028035</v>
      </c>
      <c r="H1677" s="78" t="s">
        <v>1792</v>
      </c>
    </row>
    <row r="1678" spans="2:8" x14ac:dyDescent="0.35">
      <c r="B1678" s="78" t="s">
        <v>1818</v>
      </c>
      <c r="C1678" s="77" t="s">
        <v>27</v>
      </c>
      <c r="D1678" s="77" t="s">
        <v>2691</v>
      </c>
      <c r="E1678" s="77" t="s">
        <v>2692</v>
      </c>
      <c r="F1678" s="93">
        <v>3.028035</v>
      </c>
      <c r="G1678" s="93">
        <v>3.028035</v>
      </c>
      <c r="H1678" s="78" t="s">
        <v>1792</v>
      </c>
    </row>
    <row r="1679" spans="2:8" x14ac:dyDescent="0.35">
      <c r="B1679" s="78" t="s">
        <v>1818</v>
      </c>
      <c r="C1679" s="77" t="s">
        <v>27</v>
      </c>
      <c r="D1679" s="77" t="s">
        <v>2693</v>
      </c>
      <c r="E1679" s="77" t="s">
        <v>2694</v>
      </c>
      <c r="F1679" s="93">
        <v>3.028035</v>
      </c>
      <c r="G1679" s="93">
        <v>3.028035</v>
      </c>
      <c r="H1679" s="78" t="s">
        <v>1792</v>
      </c>
    </row>
    <row r="1680" spans="2:8" x14ac:dyDescent="0.35">
      <c r="B1680" s="78" t="s">
        <v>1818</v>
      </c>
      <c r="C1680" s="77" t="s">
        <v>27</v>
      </c>
      <c r="D1680" s="77" t="s">
        <v>2695</v>
      </c>
      <c r="E1680" s="77" t="s">
        <v>2696</v>
      </c>
      <c r="F1680" s="93">
        <v>3.028035</v>
      </c>
      <c r="G1680" s="93">
        <v>3.028035</v>
      </c>
      <c r="H1680" s="78" t="s">
        <v>1792</v>
      </c>
    </row>
    <row r="1681" spans="2:8" x14ac:dyDescent="0.35">
      <c r="B1681" s="78" t="s">
        <v>1818</v>
      </c>
      <c r="C1681" s="77" t="s">
        <v>27</v>
      </c>
      <c r="D1681" s="77" t="s">
        <v>2697</v>
      </c>
      <c r="E1681" s="77" t="s">
        <v>2698</v>
      </c>
      <c r="F1681" s="93">
        <v>3.028035</v>
      </c>
      <c r="G1681" s="93">
        <v>3.028035</v>
      </c>
      <c r="H1681" s="78" t="s">
        <v>1792</v>
      </c>
    </row>
    <row r="1682" spans="2:8" x14ac:dyDescent="0.35">
      <c r="B1682" s="78" t="s">
        <v>1818</v>
      </c>
      <c r="C1682" s="77" t="s">
        <v>27</v>
      </c>
      <c r="D1682" s="77" t="s">
        <v>2699</v>
      </c>
      <c r="E1682" s="77" t="s">
        <v>2700</v>
      </c>
      <c r="F1682" s="93">
        <v>3.028035</v>
      </c>
      <c r="G1682" s="93">
        <v>3.028035</v>
      </c>
      <c r="H1682" s="78" t="s">
        <v>1792</v>
      </c>
    </row>
    <row r="1683" spans="2:8" x14ac:dyDescent="0.35">
      <c r="B1683" s="78" t="s">
        <v>1818</v>
      </c>
      <c r="C1683" s="77" t="s">
        <v>27</v>
      </c>
      <c r="D1683" s="77" t="s">
        <v>2701</v>
      </c>
      <c r="E1683" s="77" t="s">
        <v>2702</v>
      </c>
      <c r="F1683" s="93">
        <v>3.028035</v>
      </c>
      <c r="G1683" s="93">
        <v>3.028035</v>
      </c>
      <c r="H1683" s="78" t="s">
        <v>1792</v>
      </c>
    </row>
    <row r="1684" spans="2:8" x14ac:dyDescent="0.35">
      <c r="B1684" s="78" t="s">
        <v>1818</v>
      </c>
      <c r="C1684" s="77" t="s">
        <v>27</v>
      </c>
      <c r="D1684" s="77" t="s">
        <v>2703</v>
      </c>
      <c r="E1684" s="77" t="s">
        <v>2704</v>
      </c>
      <c r="F1684" s="93">
        <v>3.028035</v>
      </c>
      <c r="G1684" s="93">
        <v>3.028035</v>
      </c>
      <c r="H1684" s="78" t="s">
        <v>1792</v>
      </c>
    </row>
    <row r="1685" spans="2:8" x14ac:dyDescent="0.35">
      <c r="B1685" s="78" t="s">
        <v>1818</v>
      </c>
      <c r="C1685" s="77" t="s">
        <v>27</v>
      </c>
      <c r="D1685" s="77" t="s">
        <v>2705</v>
      </c>
      <c r="E1685" s="77" t="s">
        <v>2706</v>
      </c>
      <c r="F1685" s="93">
        <v>3.028035</v>
      </c>
      <c r="G1685" s="93">
        <v>3.028035</v>
      </c>
      <c r="H1685" s="78" t="s">
        <v>1792</v>
      </c>
    </row>
    <row r="1686" spans="2:8" x14ac:dyDescent="0.35">
      <c r="B1686" s="78" t="s">
        <v>1818</v>
      </c>
      <c r="C1686" s="77" t="s">
        <v>27</v>
      </c>
      <c r="D1686" s="77" t="s">
        <v>2707</v>
      </c>
      <c r="E1686" s="77" t="s">
        <v>2708</v>
      </c>
      <c r="F1686" s="93">
        <v>3.028035</v>
      </c>
      <c r="G1686" s="93">
        <v>3.028035</v>
      </c>
      <c r="H1686" s="78" t="s">
        <v>1792</v>
      </c>
    </row>
    <row r="1687" spans="2:8" x14ac:dyDescent="0.35">
      <c r="B1687" s="78" t="s">
        <v>1817</v>
      </c>
      <c r="C1687" s="77" t="s">
        <v>27</v>
      </c>
      <c r="D1687" s="77" t="s">
        <v>2709</v>
      </c>
      <c r="E1687" s="77" t="s">
        <v>2710</v>
      </c>
      <c r="F1687" s="93">
        <v>1.8022866666666668</v>
      </c>
      <c r="G1687" s="93">
        <v>1.8022866666666668</v>
      </c>
      <c r="H1687" s="78" t="s">
        <v>1791</v>
      </c>
    </row>
    <row r="1688" spans="2:8" x14ac:dyDescent="0.35">
      <c r="B1688" s="78" t="s">
        <v>1818</v>
      </c>
      <c r="C1688" s="77" t="s">
        <v>27</v>
      </c>
      <c r="D1688" s="77" t="s">
        <v>2711</v>
      </c>
      <c r="E1688" s="77" t="s">
        <v>2712</v>
      </c>
      <c r="F1688" s="93">
        <v>3.028035</v>
      </c>
      <c r="G1688" s="93">
        <v>3.028035</v>
      </c>
      <c r="H1688" s="78" t="s">
        <v>1792</v>
      </c>
    </row>
    <row r="1689" spans="2:8" x14ac:dyDescent="0.35">
      <c r="B1689" s="78" t="s">
        <v>1818</v>
      </c>
      <c r="C1689" s="77" t="s">
        <v>27</v>
      </c>
      <c r="D1689" s="77" t="s">
        <v>2713</v>
      </c>
      <c r="E1689" s="77" t="s">
        <v>2714</v>
      </c>
      <c r="F1689" s="93">
        <v>3.028035</v>
      </c>
      <c r="G1689" s="93">
        <v>3.028035</v>
      </c>
      <c r="H1689" s="78" t="s">
        <v>1792</v>
      </c>
    </row>
    <row r="1690" spans="2:8" x14ac:dyDescent="0.35">
      <c r="B1690" s="78" t="s">
        <v>1818</v>
      </c>
      <c r="C1690" s="77" t="s">
        <v>27</v>
      </c>
      <c r="D1690" s="77" t="s">
        <v>2715</v>
      </c>
      <c r="E1690" s="77" t="s">
        <v>2716</v>
      </c>
      <c r="F1690" s="93">
        <v>3.028035</v>
      </c>
      <c r="G1690" s="93">
        <v>3.028035</v>
      </c>
      <c r="H1690" s="78" t="s">
        <v>1792</v>
      </c>
    </row>
    <row r="1691" spans="2:8" x14ac:dyDescent="0.35">
      <c r="B1691" s="78" t="s">
        <v>1818</v>
      </c>
      <c r="C1691" s="77" t="s">
        <v>27</v>
      </c>
      <c r="D1691" s="77" t="s">
        <v>2717</v>
      </c>
      <c r="E1691" s="77" t="s">
        <v>2718</v>
      </c>
      <c r="F1691" s="93">
        <v>3.028035</v>
      </c>
      <c r="G1691" s="93">
        <v>3.028035</v>
      </c>
      <c r="H1691" s="78" t="s">
        <v>1792</v>
      </c>
    </row>
    <row r="1692" spans="2:8" x14ac:dyDescent="0.35">
      <c r="B1692" s="78" t="s">
        <v>1818</v>
      </c>
      <c r="C1692" s="77" t="s">
        <v>27</v>
      </c>
      <c r="D1692" s="77" t="s">
        <v>2719</v>
      </c>
      <c r="E1692" s="77" t="s">
        <v>2720</v>
      </c>
      <c r="F1692" s="93">
        <v>3.028035</v>
      </c>
      <c r="G1692" s="93">
        <v>3.028035</v>
      </c>
      <c r="H1692" s="78" t="s">
        <v>1792</v>
      </c>
    </row>
    <row r="1693" spans="2:8" x14ac:dyDescent="0.35">
      <c r="B1693" s="78" t="s">
        <v>1818</v>
      </c>
      <c r="C1693" s="77" t="s">
        <v>27</v>
      </c>
      <c r="D1693" s="77" t="s">
        <v>2721</v>
      </c>
      <c r="E1693" s="77" t="s">
        <v>2722</v>
      </c>
      <c r="F1693" s="93">
        <v>3.028035</v>
      </c>
      <c r="G1693" s="93">
        <v>3.028035</v>
      </c>
      <c r="H1693" s="78" t="s">
        <v>1792</v>
      </c>
    </row>
    <row r="1694" spans="2:8" x14ac:dyDescent="0.35">
      <c r="B1694" s="78" t="s">
        <v>1818</v>
      </c>
      <c r="C1694" s="77" t="s">
        <v>27</v>
      </c>
      <c r="D1694" s="77" t="s">
        <v>2723</v>
      </c>
      <c r="E1694" s="77" t="s">
        <v>2724</v>
      </c>
      <c r="F1694" s="93">
        <v>3.028035</v>
      </c>
      <c r="G1694" s="93">
        <v>3.028035</v>
      </c>
      <c r="H1694" s="78" t="s">
        <v>1792</v>
      </c>
    </row>
    <row r="1695" spans="2:8" x14ac:dyDescent="0.35">
      <c r="B1695" s="78" t="s">
        <v>1818</v>
      </c>
      <c r="C1695" s="77" t="s">
        <v>27</v>
      </c>
      <c r="D1695" s="77" t="s">
        <v>2725</v>
      </c>
      <c r="E1695" s="77" t="s">
        <v>2726</v>
      </c>
      <c r="F1695" s="93">
        <v>3.028035</v>
      </c>
      <c r="G1695" s="93">
        <v>3.028035</v>
      </c>
      <c r="H1695" s="78" t="s">
        <v>1792</v>
      </c>
    </row>
    <row r="1696" spans="2:8" x14ac:dyDescent="0.35">
      <c r="B1696" s="78" t="s">
        <v>1818</v>
      </c>
      <c r="C1696" s="77" t="s">
        <v>27</v>
      </c>
      <c r="D1696" s="77" t="s">
        <v>2727</v>
      </c>
      <c r="E1696" s="77" t="s">
        <v>2728</v>
      </c>
      <c r="F1696" s="93">
        <v>3.028035</v>
      </c>
      <c r="G1696" s="93">
        <v>3.028035</v>
      </c>
      <c r="H1696" s="78" t="s">
        <v>1792</v>
      </c>
    </row>
    <row r="1697" spans="2:8" x14ac:dyDescent="0.35">
      <c r="B1697" s="78" t="s">
        <v>1818</v>
      </c>
      <c r="C1697" s="77" t="s">
        <v>27</v>
      </c>
      <c r="D1697" s="77" t="s">
        <v>2729</v>
      </c>
      <c r="E1697" s="77" t="s">
        <v>2730</v>
      </c>
      <c r="F1697" s="93">
        <v>3.028035</v>
      </c>
      <c r="G1697" s="93">
        <v>3.028035</v>
      </c>
      <c r="H1697" s="78" t="s">
        <v>1792</v>
      </c>
    </row>
    <row r="1698" spans="2:8" x14ac:dyDescent="0.35">
      <c r="B1698" s="78" t="s">
        <v>1818</v>
      </c>
      <c r="C1698" s="77" t="s">
        <v>27</v>
      </c>
      <c r="D1698" s="77" t="s">
        <v>2731</v>
      </c>
      <c r="E1698" s="77" t="s">
        <v>2732</v>
      </c>
      <c r="F1698" s="93">
        <v>3.028035</v>
      </c>
      <c r="G1698" s="93">
        <v>3.028035</v>
      </c>
      <c r="H1698" s="78" t="s">
        <v>1792</v>
      </c>
    </row>
    <row r="1699" spans="2:8" x14ac:dyDescent="0.35">
      <c r="B1699" s="78" t="s">
        <v>1818</v>
      </c>
      <c r="C1699" s="77" t="s">
        <v>27</v>
      </c>
      <c r="D1699" s="77" t="s">
        <v>2733</v>
      </c>
      <c r="E1699" s="77" t="s">
        <v>2734</v>
      </c>
      <c r="F1699" s="93">
        <v>3.028035</v>
      </c>
      <c r="G1699" s="93">
        <v>3.028035</v>
      </c>
      <c r="H1699" s="78" t="s">
        <v>1792</v>
      </c>
    </row>
    <row r="1700" spans="2:8" x14ac:dyDescent="0.35">
      <c r="B1700" s="78" t="s">
        <v>1818</v>
      </c>
      <c r="C1700" s="77" t="s">
        <v>27</v>
      </c>
      <c r="D1700" s="77" t="s">
        <v>1671</v>
      </c>
      <c r="E1700" s="77" t="s">
        <v>2735</v>
      </c>
      <c r="F1700" s="93">
        <v>3.028035</v>
      </c>
      <c r="G1700" s="93">
        <v>3.028035</v>
      </c>
      <c r="H1700" s="78" t="s">
        <v>1792</v>
      </c>
    </row>
    <row r="1701" spans="2:8" x14ac:dyDescent="0.35">
      <c r="B1701" s="78" t="s">
        <v>1818</v>
      </c>
      <c r="C1701" s="77" t="s">
        <v>27</v>
      </c>
      <c r="D1701" s="77" t="s">
        <v>2736</v>
      </c>
      <c r="E1701" s="77" t="s">
        <v>2737</v>
      </c>
      <c r="F1701" s="93">
        <v>3.028035</v>
      </c>
      <c r="G1701" s="93">
        <v>3.028035</v>
      </c>
      <c r="H1701" s="78" t="s">
        <v>1792</v>
      </c>
    </row>
    <row r="1702" spans="2:8" x14ac:dyDescent="0.35">
      <c r="B1702" s="78" t="s">
        <v>1818</v>
      </c>
      <c r="C1702" s="77" t="s">
        <v>27</v>
      </c>
      <c r="D1702" s="77" t="s">
        <v>2738</v>
      </c>
      <c r="E1702" s="77" t="s">
        <v>2739</v>
      </c>
      <c r="F1702" s="93">
        <v>3.028035</v>
      </c>
      <c r="G1702" s="93">
        <v>3.028035</v>
      </c>
      <c r="H1702" s="78" t="s">
        <v>1792</v>
      </c>
    </row>
    <row r="1703" spans="2:8" x14ac:dyDescent="0.35">
      <c r="B1703" s="78" t="s">
        <v>1818</v>
      </c>
      <c r="C1703" s="77" t="s">
        <v>27</v>
      </c>
      <c r="D1703" s="77" t="s">
        <v>2740</v>
      </c>
      <c r="E1703" s="77" t="s">
        <v>2741</v>
      </c>
      <c r="F1703" s="93">
        <v>3.028035</v>
      </c>
      <c r="G1703" s="93">
        <v>3.028035</v>
      </c>
      <c r="H1703" s="78" t="s">
        <v>1792</v>
      </c>
    </row>
    <row r="1704" spans="2:8" x14ac:dyDescent="0.35">
      <c r="B1704" s="78" t="s">
        <v>1818</v>
      </c>
      <c r="C1704" s="77" t="s">
        <v>27</v>
      </c>
      <c r="D1704" s="77" t="s">
        <v>2742</v>
      </c>
      <c r="E1704" s="77" t="s">
        <v>2743</v>
      </c>
      <c r="F1704" s="93">
        <v>3.028035</v>
      </c>
      <c r="G1704" s="93">
        <v>3.028035</v>
      </c>
      <c r="H1704" s="78" t="s">
        <v>1792</v>
      </c>
    </row>
    <row r="1705" spans="2:8" x14ac:dyDescent="0.35">
      <c r="B1705" s="78" t="s">
        <v>1818</v>
      </c>
      <c r="C1705" s="77" t="s">
        <v>27</v>
      </c>
      <c r="D1705" s="77" t="s">
        <v>2744</v>
      </c>
      <c r="E1705" s="77" t="s">
        <v>2745</v>
      </c>
      <c r="F1705" s="93">
        <v>3.028035</v>
      </c>
      <c r="G1705" s="93">
        <v>3.028035</v>
      </c>
      <c r="H1705" s="78" t="s">
        <v>1792</v>
      </c>
    </row>
    <row r="1706" spans="2:8" x14ac:dyDescent="0.35">
      <c r="B1706" s="78" t="s">
        <v>1818</v>
      </c>
      <c r="C1706" s="77" t="s">
        <v>27</v>
      </c>
      <c r="D1706" s="77" t="s">
        <v>2746</v>
      </c>
      <c r="E1706" s="77" t="s">
        <v>2747</v>
      </c>
      <c r="F1706" s="93">
        <v>3.028035</v>
      </c>
      <c r="G1706" s="93">
        <v>3.028035</v>
      </c>
      <c r="H1706" s="78" t="s">
        <v>1792</v>
      </c>
    </row>
    <row r="1707" spans="2:8" x14ac:dyDescent="0.35">
      <c r="B1707" s="78" t="s">
        <v>1818</v>
      </c>
      <c r="C1707" s="77" t="s">
        <v>27</v>
      </c>
      <c r="D1707" s="77" t="s">
        <v>2748</v>
      </c>
      <c r="E1707" s="77" t="s">
        <v>2749</v>
      </c>
      <c r="F1707" s="93">
        <v>3.028035</v>
      </c>
      <c r="G1707" s="93">
        <v>3.028035</v>
      </c>
      <c r="H1707" s="78" t="s">
        <v>1792</v>
      </c>
    </row>
    <row r="1708" spans="2:8" x14ac:dyDescent="0.35">
      <c r="B1708" s="78" t="s">
        <v>1818</v>
      </c>
      <c r="C1708" s="77" t="s">
        <v>27</v>
      </c>
      <c r="D1708" s="77" t="s">
        <v>2750</v>
      </c>
      <c r="E1708" s="77" t="s">
        <v>2751</v>
      </c>
      <c r="F1708" s="93">
        <v>3.028035</v>
      </c>
      <c r="G1708" s="93">
        <v>3.028035</v>
      </c>
      <c r="H1708" s="78" t="s">
        <v>1792</v>
      </c>
    </row>
    <row r="1709" spans="2:8" x14ac:dyDescent="0.35">
      <c r="B1709" s="78" t="s">
        <v>1818</v>
      </c>
      <c r="C1709" s="77" t="s">
        <v>27</v>
      </c>
      <c r="D1709" s="77" t="s">
        <v>2752</v>
      </c>
      <c r="E1709" s="77" t="s">
        <v>2753</v>
      </c>
      <c r="F1709" s="93">
        <v>3.028035</v>
      </c>
      <c r="G1709" s="93">
        <v>3.028035</v>
      </c>
      <c r="H1709" s="78" t="s">
        <v>1792</v>
      </c>
    </row>
    <row r="1710" spans="2:8" x14ac:dyDescent="0.35">
      <c r="B1710" s="78" t="s">
        <v>1818</v>
      </c>
      <c r="C1710" s="77" t="s">
        <v>27</v>
      </c>
      <c r="D1710" s="77" t="s">
        <v>2754</v>
      </c>
      <c r="E1710" s="77" t="s">
        <v>2755</v>
      </c>
      <c r="F1710" s="93">
        <v>3.028035</v>
      </c>
      <c r="G1710" s="93">
        <v>3.028035</v>
      </c>
      <c r="H1710" s="78" t="s">
        <v>1792</v>
      </c>
    </row>
    <row r="1711" spans="2:8" x14ac:dyDescent="0.35">
      <c r="B1711" s="78" t="s">
        <v>1818</v>
      </c>
      <c r="C1711" s="77" t="s">
        <v>27</v>
      </c>
      <c r="D1711" s="77" t="s">
        <v>2756</v>
      </c>
      <c r="E1711" s="77" t="s">
        <v>2757</v>
      </c>
      <c r="F1711" s="93">
        <v>3.028035</v>
      </c>
      <c r="G1711" s="93">
        <v>3.028035</v>
      </c>
      <c r="H1711" s="78" t="s">
        <v>1792</v>
      </c>
    </row>
    <row r="1712" spans="2:8" x14ac:dyDescent="0.35">
      <c r="B1712" s="78" t="s">
        <v>1818</v>
      </c>
      <c r="C1712" s="77" t="s">
        <v>27</v>
      </c>
      <c r="D1712" s="77" t="s">
        <v>2758</v>
      </c>
      <c r="E1712" s="77" t="s">
        <v>2759</v>
      </c>
      <c r="F1712" s="93">
        <v>3.028035</v>
      </c>
      <c r="G1712" s="93">
        <v>3.028035</v>
      </c>
      <c r="H1712" s="78" t="s">
        <v>1792</v>
      </c>
    </row>
    <row r="1713" spans="2:8" x14ac:dyDescent="0.35">
      <c r="B1713" s="78" t="s">
        <v>1818</v>
      </c>
      <c r="C1713" s="77" t="s">
        <v>27</v>
      </c>
      <c r="D1713" s="77" t="s">
        <v>2760</v>
      </c>
      <c r="E1713" s="77" t="s">
        <v>2761</v>
      </c>
      <c r="F1713" s="93">
        <v>3.028035</v>
      </c>
      <c r="G1713" s="93">
        <v>3.028035</v>
      </c>
      <c r="H1713" s="78" t="s">
        <v>1792</v>
      </c>
    </row>
    <row r="1714" spans="2:8" x14ac:dyDescent="0.35">
      <c r="B1714" s="78" t="s">
        <v>1818</v>
      </c>
      <c r="C1714" s="77" t="s">
        <v>27</v>
      </c>
      <c r="D1714" s="77" t="s">
        <v>2762</v>
      </c>
      <c r="E1714" s="77" t="s">
        <v>2763</v>
      </c>
      <c r="F1714" s="93">
        <v>3.028035</v>
      </c>
      <c r="G1714" s="93">
        <v>3.028035</v>
      </c>
      <c r="H1714" s="78" t="s">
        <v>1792</v>
      </c>
    </row>
    <row r="1715" spans="2:8" x14ac:dyDescent="0.35">
      <c r="B1715" s="78" t="s">
        <v>1818</v>
      </c>
      <c r="C1715" s="77" t="s">
        <v>27</v>
      </c>
      <c r="D1715" s="77" t="s">
        <v>2764</v>
      </c>
      <c r="E1715" s="77" t="s">
        <v>2765</v>
      </c>
      <c r="F1715" s="93">
        <v>3.028035</v>
      </c>
      <c r="G1715" s="93">
        <v>3.028035</v>
      </c>
      <c r="H1715" s="78" t="s">
        <v>1792</v>
      </c>
    </row>
    <row r="1716" spans="2:8" x14ac:dyDescent="0.35">
      <c r="B1716" s="78" t="s">
        <v>1818</v>
      </c>
      <c r="C1716" s="77" t="s">
        <v>27</v>
      </c>
      <c r="D1716" s="77" t="s">
        <v>2766</v>
      </c>
      <c r="E1716" s="77" t="s">
        <v>2767</v>
      </c>
      <c r="F1716" s="93">
        <v>3.028035</v>
      </c>
      <c r="G1716" s="93">
        <v>3.028035</v>
      </c>
      <c r="H1716" s="78" t="s">
        <v>1792</v>
      </c>
    </row>
    <row r="1717" spans="2:8" x14ac:dyDescent="0.35">
      <c r="B1717" s="78" t="s">
        <v>1818</v>
      </c>
      <c r="C1717" s="77" t="s">
        <v>27</v>
      </c>
      <c r="D1717" s="77" t="s">
        <v>2768</v>
      </c>
      <c r="E1717" s="77" t="s">
        <v>2769</v>
      </c>
      <c r="F1717" s="93">
        <v>3.028035</v>
      </c>
      <c r="G1717" s="93">
        <v>3.028035</v>
      </c>
      <c r="H1717" s="78" t="s">
        <v>1792</v>
      </c>
    </row>
    <row r="1718" spans="2:8" x14ac:dyDescent="0.35">
      <c r="B1718" s="78" t="s">
        <v>1817</v>
      </c>
      <c r="C1718" s="77" t="s">
        <v>27</v>
      </c>
      <c r="D1718" s="77" t="s">
        <v>1679</v>
      </c>
      <c r="E1718" s="77" t="s">
        <v>1680</v>
      </c>
      <c r="F1718" s="93">
        <v>1.8022866666666668</v>
      </c>
      <c r="G1718" s="93">
        <v>1.8022866666666668</v>
      </c>
      <c r="H1718" s="78" t="s">
        <v>1791</v>
      </c>
    </row>
    <row r="1719" spans="2:8" x14ac:dyDescent="0.35">
      <c r="B1719" s="78" t="s">
        <v>1817</v>
      </c>
      <c r="C1719" s="77" t="s">
        <v>27</v>
      </c>
      <c r="D1719" s="77" t="s">
        <v>637</v>
      </c>
      <c r="E1719" s="77" t="s">
        <v>637</v>
      </c>
      <c r="F1719" s="93">
        <v>1.8022866666666668</v>
      </c>
      <c r="G1719" s="93">
        <v>1.8022866666666668</v>
      </c>
      <c r="H1719" s="78" t="s">
        <v>1791</v>
      </c>
    </row>
    <row r="1720" spans="2:8" x14ac:dyDescent="0.35">
      <c r="B1720" s="78" t="s">
        <v>1818</v>
      </c>
      <c r="C1720" s="77" t="s">
        <v>27</v>
      </c>
      <c r="D1720" s="77" t="s">
        <v>2770</v>
      </c>
      <c r="E1720" s="77" t="s">
        <v>2771</v>
      </c>
      <c r="F1720" s="93">
        <v>3.028035</v>
      </c>
      <c r="G1720" s="93">
        <v>3.028035</v>
      </c>
      <c r="H1720" s="78" t="s">
        <v>1792</v>
      </c>
    </row>
    <row r="1721" spans="2:8" x14ac:dyDescent="0.35">
      <c r="B1721" s="78" t="s">
        <v>1817</v>
      </c>
      <c r="C1721" s="77" t="s">
        <v>27</v>
      </c>
      <c r="D1721" s="77" t="s">
        <v>2772</v>
      </c>
      <c r="E1721" s="77" t="s">
        <v>2772</v>
      </c>
      <c r="F1721" s="93">
        <v>1.8022866666666668</v>
      </c>
      <c r="G1721" s="93">
        <v>1.8022866666666668</v>
      </c>
      <c r="H1721" s="78" t="s">
        <v>1791</v>
      </c>
    </row>
    <row r="1722" spans="2:8" x14ac:dyDescent="0.35">
      <c r="B1722" s="78" t="s">
        <v>1817</v>
      </c>
      <c r="C1722" s="77" t="s">
        <v>27</v>
      </c>
      <c r="D1722" s="77" t="s">
        <v>2773</v>
      </c>
      <c r="E1722" s="77" t="s">
        <v>2773</v>
      </c>
      <c r="F1722" s="93">
        <v>1.8022866666666668</v>
      </c>
      <c r="G1722" s="93">
        <v>1.8022866666666668</v>
      </c>
      <c r="H1722" s="78" t="s">
        <v>1791</v>
      </c>
    </row>
    <row r="1723" spans="2:8" x14ac:dyDescent="0.35">
      <c r="B1723" s="78" t="s">
        <v>1818</v>
      </c>
      <c r="C1723" s="77" t="s">
        <v>27</v>
      </c>
      <c r="D1723" s="77" t="s">
        <v>2774</v>
      </c>
      <c r="E1723" s="77" t="s">
        <v>2775</v>
      </c>
      <c r="F1723" s="93">
        <v>3.028035</v>
      </c>
      <c r="G1723" s="93">
        <v>3.028035</v>
      </c>
      <c r="H1723" s="78" t="s">
        <v>1792</v>
      </c>
    </row>
    <row r="1724" spans="2:8" x14ac:dyDescent="0.35">
      <c r="B1724" s="78" t="s">
        <v>1817</v>
      </c>
      <c r="C1724" s="77" t="s">
        <v>27</v>
      </c>
      <c r="D1724" s="77" t="s">
        <v>2776</v>
      </c>
      <c r="E1724" s="77" t="s">
        <v>2777</v>
      </c>
      <c r="F1724" s="93">
        <v>1.8022866666666668</v>
      </c>
      <c r="G1724" s="93">
        <v>1.8022866666666668</v>
      </c>
      <c r="H1724" s="78" t="s">
        <v>1791</v>
      </c>
    </row>
    <row r="1725" spans="2:8" x14ac:dyDescent="0.35">
      <c r="B1725" s="78" t="s">
        <v>1817</v>
      </c>
      <c r="C1725" s="77" t="s">
        <v>27</v>
      </c>
      <c r="D1725" s="77" t="s">
        <v>1686</v>
      </c>
      <c r="E1725" s="77" t="s">
        <v>652</v>
      </c>
      <c r="F1725" s="93">
        <v>1.8022866666666668</v>
      </c>
      <c r="G1725" s="93">
        <v>1.8022866666666668</v>
      </c>
      <c r="H1725" s="78" t="s">
        <v>1791</v>
      </c>
    </row>
    <row r="1726" spans="2:8" x14ac:dyDescent="0.35">
      <c r="B1726" s="78" t="s">
        <v>1817</v>
      </c>
      <c r="C1726" s="77" t="s">
        <v>27</v>
      </c>
      <c r="D1726" s="77" t="s">
        <v>2778</v>
      </c>
      <c r="E1726" s="77" t="s">
        <v>2778</v>
      </c>
      <c r="F1726" s="93">
        <v>1.8022866666666668</v>
      </c>
      <c r="G1726" s="93">
        <v>1.8022866666666668</v>
      </c>
      <c r="H1726" s="78" t="s">
        <v>1791</v>
      </c>
    </row>
    <row r="1727" spans="2:8" x14ac:dyDescent="0.35">
      <c r="B1727" s="78" t="s">
        <v>1817</v>
      </c>
      <c r="C1727" s="77" t="s">
        <v>27</v>
      </c>
      <c r="D1727" s="77" t="s">
        <v>2779</v>
      </c>
      <c r="E1727" s="77" t="s">
        <v>2779</v>
      </c>
      <c r="F1727" s="93">
        <v>1.8022866666666668</v>
      </c>
      <c r="G1727" s="93">
        <v>1.8022866666666668</v>
      </c>
      <c r="H1727" s="78" t="s">
        <v>1791</v>
      </c>
    </row>
    <row r="1728" spans="2:8" x14ac:dyDescent="0.35">
      <c r="B1728" s="78" t="s">
        <v>1817</v>
      </c>
      <c r="C1728" s="77" t="s">
        <v>27</v>
      </c>
      <c r="D1728" s="77" t="s">
        <v>2780</v>
      </c>
      <c r="E1728" s="77" t="s">
        <v>2780</v>
      </c>
      <c r="F1728" s="93">
        <v>1.8022866666666668</v>
      </c>
      <c r="G1728" s="93">
        <v>1.8022866666666668</v>
      </c>
      <c r="H1728" s="78" t="s">
        <v>1791</v>
      </c>
    </row>
    <row r="1729" spans="2:8" x14ac:dyDescent="0.35">
      <c r="B1729" s="78" t="s">
        <v>1817</v>
      </c>
      <c r="C1729" s="77" t="s">
        <v>27</v>
      </c>
      <c r="D1729" s="77" t="s">
        <v>2107</v>
      </c>
      <c r="E1729" s="77" t="s">
        <v>2107</v>
      </c>
      <c r="F1729" s="93">
        <v>1.8022866666666668</v>
      </c>
      <c r="G1729" s="93">
        <v>1.8022866666666668</v>
      </c>
      <c r="H1729" s="78" t="s">
        <v>1791</v>
      </c>
    </row>
    <row r="1730" spans="2:8" x14ac:dyDescent="0.35">
      <c r="B1730" s="78" t="s">
        <v>1818</v>
      </c>
      <c r="C1730" s="77" t="s">
        <v>27</v>
      </c>
      <c r="D1730" s="77" t="s">
        <v>2781</v>
      </c>
      <c r="E1730" s="77" t="s">
        <v>2781</v>
      </c>
      <c r="F1730" s="93">
        <v>3.028035</v>
      </c>
      <c r="G1730" s="93">
        <v>3.028035</v>
      </c>
      <c r="H1730" s="78" t="s">
        <v>1792</v>
      </c>
    </row>
    <row r="1731" spans="2:8" x14ac:dyDescent="0.35">
      <c r="B1731" s="78" t="s">
        <v>1817</v>
      </c>
      <c r="C1731" s="77" t="s">
        <v>27</v>
      </c>
      <c r="D1731" s="77" t="s">
        <v>667</v>
      </c>
      <c r="E1731" s="77" t="s">
        <v>667</v>
      </c>
      <c r="F1731" s="93">
        <v>1.8022866666666668</v>
      </c>
      <c r="G1731" s="93">
        <v>1.8022866666666668</v>
      </c>
      <c r="H1731" s="78" t="s">
        <v>1791</v>
      </c>
    </row>
    <row r="1732" spans="2:8" x14ac:dyDescent="0.35">
      <c r="B1732" s="78" t="s">
        <v>1817</v>
      </c>
      <c r="C1732" s="77" t="s">
        <v>27</v>
      </c>
      <c r="D1732" s="77" t="s">
        <v>2782</v>
      </c>
      <c r="E1732" s="77" t="s">
        <v>2782</v>
      </c>
      <c r="F1732" s="93">
        <v>1.8022866666666668</v>
      </c>
      <c r="G1732" s="93">
        <v>1.8022866666666668</v>
      </c>
      <c r="H1732" s="78" t="s">
        <v>1791</v>
      </c>
    </row>
    <row r="1733" spans="2:8" x14ac:dyDescent="0.35">
      <c r="B1733" s="78" t="s">
        <v>1817</v>
      </c>
      <c r="C1733" s="77" t="s">
        <v>27</v>
      </c>
      <c r="D1733" s="77" t="s">
        <v>2783</v>
      </c>
      <c r="E1733" s="77" t="s">
        <v>2783</v>
      </c>
      <c r="F1733" s="93">
        <v>1.8022866666666668</v>
      </c>
      <c r="G1733" s="93">
        <v>1.8022866666666668</v>
      </c>
      <c r="H1733" s="78" t="s">
        <v>1791</v>
      </c>
    </row>
    <row r="1734" spans="2:8" x14ac:dyDescent="0.35">
      <c r="B1734" s="78" t="s">
        <v>1817</v>
      </c>
      <c r="C1734" s="77" t="s">
        <v>27</v>
      </c>
      <c r="D1734" s="77" t="s">
        <v>2784</v>
      </c>
      <c r="E1734" s="77" t="s">
        <v>2784</v>
      </c>
      <c r="F1734" s="93">
        <v>1.8022866666666668</v>
      </c>
      <c r="G1734" s="93">
        <v>1.8022866666666668</v>
      </c>
      <c r="H1734" s="78" t="s">
        <v>1791</v>
      </c>
    </row>
    <row r="1735" spans="2:8" x14ac:dyDescent="0.35">
      <c r="B1735" s="78" t="s">
        <v>1817</v>
      </c>
      <c r="C1735" s="77" t="s">
        <v>27</v>
      </c>
      <c r="D1735" s="77" t="s">
        <v>2785</v>
      </c>
      <c r="E1735" s="77" t="s">
        <v>2785</v>
      </c>
      <c r="F1735" s="93">
        <v>1.8022866666666668</v>
      </c>
      <c r="G1735" s="93">
        <v>1.8022866666666668</v>
      </c>
      <c r="H1735" s="78" t="s">
        <v>1791</v>
      </c>
    </row>
    <row r="1736" spans="2:8" x14ac:dyDescent="0.35">
      <c r="B1736" s="78" t="s">
        <v>1817</v>
      </c>
      <c r="C1736" s="77" t="s">
        <v>27</v>
      </c>
      <c r="D1736" s="77" t="s">
        <v>2786</v>
      </c>
      <c r="E1736" s="77" t="s">
        <v>2786</v>
      </c>
      <c r="F1736" s="93">
        <v>1.8022866666666668</v>
      </c>
      <c r="G1736" s="93">
        <v>1.8022866666666668</v>
      </c>
      <c r="H1736" s="78" t="s">
        <v>1791</v>
      </c>
    </row>
    <row r="1737" spans="2:8" x14ac:dyDescent="0.35">
      <c r="B1737" s="78" t="s">
        <v>1817</v>
      </c>
      <c r="C1737" s="77" t="s">
        <v>27</v>
      </c>
      <c r="D1737" s="77" t="s">
        <v>2787</v>
      </c>
      <c r="E1737" s="77" t="s">
        <v>2787</v>
      </c>
      <c r="F1737" s="93">
        <v>1.8022866666666668</v>
      </c>
      <c r="G1737" s="93">
        <v>1.8022866666666668</v>
      </c>
      <c r="H1737" s="78" t="s">
        <v>1791</v>
      </c>
    </row>
    <row r="1738" spans="2:8" x14ac:dyDescent="0.35">
      <c r="B1738" s="78" t="s">
        <v>1808</v>
      </c>
      <c r="C1738" s="77" t="s">
        <v>27</v>
      </c>
      <c r="D1738" s="77" t="s">
        <v>2788</v>
      </c>
      <c r="E1738" s="77" t="s">
        <v>2789</v>
      </c>
      <c r="F1738" s="93">
        <v>0.90114333333333341</v>
      </c>
      <c r="G1738" s="93">
        <v>0.90114333333333341</v>
      </c>
      <c r="H1738" s="78" t="s">
        <v>1788</v>
      </c>
    </row>
    <row r="1739" spans="2:8" x14ac:dyDescent="0.35">
      <c r="B1739" s="78" t="s">
        <v>1808</v>
      </c>
      <c r="C1739" s="77" t="s">
        <v>27</v>
      </c>
      <c r="D1739" s="77" t="s">
        <v>2790</v>
      </c>
      <c r="E1739" s="77" t="s">
        <v>2791</v>
      </c>
      <c r="F1739" s="93">
        <v>0.90114333333333341</v>
      </c>
      <c r="G1739" s="93">
        <v>0.90114333333333341</v>
      </c>
      <c r="H1739" s="78" t="s">
        <v>1788</v>
      </c>
    </row>
    <row r="1740" spans="2:8" x14ac:dyDescent="0.35">
      <c r="B1740" s="78" t="s">
        <v>1816</v>
      </c>
      <c r="C1740" s="77" t="s">
        <v>27</v>
      </c>
      <c r="D1740" s="77" t="s">
        <v>2792</v>
      </c>
      <c r="E1740" s="77" t="s">
        <v>2793</v>
      </c>
      <c r="F1740" s="93">
        <v>1.5013000000000001</v>
      </c>
      <c r="G1740" s="93">
        <v>1.5013000000000001</v>
      </c>
      <c r="H1740" s="78" t="s">
        <v>1790</v>
      </c>
    </row>
    <row r="1741" spans="2:8" x14ac:dyDescent="0.35">
      <c r="B1741" s="78" t="s">
        <v>1816</v>
      </c>
      <c r="C1741" s="77" t="s">
        <v>27</v>
      </c>
      <c r="D1741" s="77" t="s">
        <v>2794</v>
      </c>
      <c r="E1741" s="77" t="s">
        <v>2795</v>
      </c>
      <c r="F1741" s="93">
        <v>1.5013000000000001</v>
      </c>
      <c r="G1741" s="93">
        <v>1.5013000000000001</v>
      </c>
      <c r="H1741" s="78" t="s">
        <v>1790</v>
      </c>
    </row>
    <row r="1742" spans="2:8" x14ac:dyDescent="0.35">
      <c r="B1742" s="78" t="s">
        <v>1816</v>
      </c>
      <c r="C1742" s="77" t="s">
        <v>27</v>
      </c>
      <c r="D1742" s="77" t="s">
        <v>2796</v>
      </c>
      <c r="E1742" s="77" t="s">
        <v>2797</v>
      </c>
      <c r="F1742" s="93">
        <v>1.5013000000000001</v>
      </c>
      <c r="G1742" s="93">
        <v>1.5013000000000001</v>
      </c>
      <c r="H1742" s="78" t="s">
        <v>1790</v>
      </c>
    </row>
    <row r="1743" spans="2:8" x14ac:dyDescent="0.35">
      <c r="B1743" s="78" t="s">
        <v>1816</v>
      </c>
      <c r="C1743" s="77" t="s">
        <v>27</v>
      </c>
      <c r="D1743" s="77" t="s">
        <v>2798</v>
      </c>
      <c r="E1743" s="77" t="s">
        <v>2799</v>
      </c>
      <c r="F1743" s="93">
        <v>1.5013000000000001</v>
      </c>
      <c r="G1743" s="93">
        <v>1.5013000000000001</v>
      </c>
      <c r="H1743" s="78" t="s">
        <v>1790</v>
      </c>
    </row>
    <row r="1744" spans="2:8" x14ac:dyDescent="0.35">
      <c r="B1744" s="78" t="s">
        <v>1804</v>
      </c>
      <c r="C1744" s="77" t="s">
        <v>27</v>
      </c>
      <c r="D1744" s="77" t="s">
        <v>2800</v>
      </c>
      <c r="E1744" s="77" t="s">
        <v>2801</v>
      </c>
      <c r="F1744" s="93">
        <v>0.56321416666666668</v>
      </c>
      <c r="G1744" s="93">
        <v>0.56321416666666668</v>
      </c>
      <c r="H1744" s="78" t="s">
        <v>1782</v>
      </c>
    </row>
    <row r="1745" spans="2:8" x14ac:dyDescent="0.35">
      <c r="B1745" s="78" t="s">
        <v>1816</v>
      </c>
      <c r="C1745" s="77" t="s">
        <v>27</v>
      </c>
      <c r="D1745" s="77" t="s">
        <v>2802</v>
      </c>
      <c r="E1745" s="77" t="s">
        <v>2803</v>
      </c>
      <c r="F1745" s="93">
        <v>1.5013000000000001</v>
      </c>
      <c r="G1745" s="93">
        <v>1.5013000000000001</v>
      </c>
      <c r="H1745" s="78" t="s">
        <v>1790</v>
      </c>
    </row>
    <row r="1746" spans="2:8" x14ac:dyDescent="0.35">
      <c r="B1746" s="78" t="s">
        <v>1816</v>
      </c>
      <c r="C1746" s="77" t="s">
        <v>27</v>
      </c>
      <c r="D1746" s="77" t="s">
        <v>2804</v>
      </c>
      <c r="E1746" s="77" t="s">
        <v>2805</v>
      </c>
      <c r="F1746" s="93">
        <v>1.5013000000000001</v>
      </c>
      <c r="G1746" s="93">
        <v>1.5013000000000001</v>
      </c>
      <c r="H1746" s="78" t="s">
        <v>1790</v>
      </c>
    </row>
    <row r="1747" spans="2:8" x14ac:dyDescent="0.35">
      <c r="B1747" s="78" t="s">
        <v>1816</v>
      </c>
      <c r="C1747" s="77" t="s">
        <v>27</v>
      </c>
      <c r="D1747" s="77" t="s">
        <v>2806</v>
      </c>
      <c r="E1747" s="77" t="s">
        <v>2807</v>
      </c>
      <c r="F1747" s="93">
        <v>1.5013000000000001</v>
      </c>
      <c r="G1747" s="93">
        <v>1.5013000000000001</v>
      </c>
      <c r="H1747" s="78" t="s">
        <v>1790</v>
      </c>
    </row>
    <row r="1748" spans="2:8" x14ac:dyDescent="0.35">
      <c r="B1748" s="78" t="s">
        <v>1804</v>
      </c>
      <c r="C1748" s="77" t="s">
        <v>27</v>
      </c>
      <c r="D1748" s="77" t="s">
        <v>721</v>
      </c>
      <c r="E1748" s="77" t="s">
        <v>722</v>
      </c>
      <c r="F1748" s="93">
        <v>0.56321416666666668</v>
      </c>
      <c r="G1748" s="93">
        <v>0.56321416666666668</v>
      </c>
      <c r="H1748" s="78" t="s">
        <v>1782</v>
      </c>
    </row>
    <row r="1749" spans="2:8" x14ac:dyDescent="0.35">
      <c r="B1749" s="78" t="s">
        <v>1804</v>
      </c>
      <c r="C1749" s="77" t="s">
        <v>27</v>
      </c>
      <c r="D1749" s="77" t="s">
        <v>723</v>
      </c>
      <c r="E1749" s="77" t="s">
        <v>724</v>
      </c>
      <c r="F1749" s="93">
        <v>0.56321416666666668</v>
      </c>
      <c r="G1749" s="93">
        <v>0.56321416666666668</v>
      </c>
      <c r="H1749" s="78" t="s">
        <v>1782</v>
      </c>
    </row>
    <row r="1750" spans="2:8" x14ac:dyDescent="0.35">
      <c r="B1750" s="78" t="s">
        <v>1804</v>
      </c>
      <c r="C1750" s="77" t="s">
        <v>27</v>
      </c>
      <c r="D1750" s="77" t="s">
        <v>725</v>
      </c>
      <c r="E1750" s="77" t="s">
        <v>726</v>
      </c>
      <c r="F1750" s="93">
        <v>0.56321416666666668</v>
      </c>
      <c r="G1750" s="93">
        <v>0.56321416666666668</v>
      </c>
      <c r="H1750" s="78" t="s">
        <v>1782</v>
      </c>
    </row>
    <row r="1751" spans="2:8" x14ac:dyDescent="0.35">
      <c r="B1751" s="78" t="s">
        <v>1808</v>
      </c>
      <c r="C1751" s="77" t="s">
        <v>27</v>
      </c>
      <c r="D1751" s="77" t="s">
        <v>727</v>
      </c>
      <c r="E1751" s="77" t="s">
        <v>728</v>
      </c>
      <c r="F1751" s="93">
        <v>0.90114333333333341</v>
      </c>
      <c r="G1751" s="93">
        <v>0.90114333333333341</v>
      </c>
      <c r="H1751" s="78" t="s">
        <v>1788</v>
      </c>
    </row>
    <row r="1752" spans="2:8" x14ac:dyDescent="0.35">
      <c r="B1752" s="78" t="s">
        <v>1808</v>
      </c>
      <c r="C1752" s="77" t="s">
        <v>27</v>
      </c>
      <c r="D1752" s="77" t="s">
        <v>2808</v>
      </c>
      <c r="E1752" s="77" t="s">
        <v>2809</v>
      </c>
      <c r="F1752" s="93">
        <v>0.90114333333333341</v>
      </c>
      <c r="G1752" s="93">
        <v>0.90114333333333341</v>
      </c>
      <c r="H1752" s="78" t="s">
        <v>1788</v>
      </c>
    </row>
    <row r="1753" spans="2:8" x14ac:dyDescent="0.35">
      <c r="B1753" s="78" t="s">
        <v>1808</v>
      </c>
      <c r="C1753" s="77" t="s">
        <v>27</v>
      </c>
      <c r="D1753" s="77" t="s">
        <v>2810</v>
      </c>
      <c r="E1753" s="77" t="s">
        <v>2811</v>
      </c>
      <c r="F1753" s="93">
        <v>0.90114333333333341</v>
      </c>
      <c r="G1753" s="93">
        <v>0.90114333333333341</v>
      </c>
      <c r="H1753" s="78" t="s">
        <v>1788</v>
      </c>
    </row>
    <row r="1754" spans="2:8" x14ac:dyDescent="0.35">
      <c r="B1754" s="78" t="s">
        <v>1816</v>
      </c>
      <c r="C1754" s="77" t="s">
        <v>27</v>
      </c>
      <c r="D1754" s="77" t="s">
        <v>729</v>
      </c>
      <c r="E1754" s="77" t="s">
        <v>730</v>
      </c>
      <c r="F1754" s="93">
        <v>1.5013000000000001</v>
      </c>
      <c r="G1754" s="93">
        <v>1.5013000000000001</v>
      </c>
      <c r="H1754" s="78" t="s">
        <v>1790</v>
      </c>
    </row>
    <row r="1755" spans="2:8" x14ac:dyDescent="0.35">
      <c r="B1755" s="78" t="s">
        <v>1816</v>
      </c>
      <c r="C1755" s="77" t="s">
        <v>27</v>
      </c>
      <c r="D1755" s="77" t="s">
        <v>2812</v>
      </c>
      <c r="E1755" s="77" t="s">
        <v>2813</v>
      </c>
      <c r="F1755" s="93">
        <v>1.5013000000000001</v>
      </c>
      <c r="G1755" s="93">
        <v>1.5013000000000001</v>
      </c>
      <c r="H1755" s="78" t="s">
        <v>1790</v>
      </c>
    </row>
    <row r="1756" spans="2:8" x14ac:dyDescent="0.35">
      <c r="B1756" s="78" t="s">
        <v>1816</v>
      </c>
      <c r="C1756" s="77" t="s">
        <v>27</v>
      </c>
      <c r="D1756" s="77" t="s">
        <v>731</v>
      </c>
      <c r="E1756" s="77" t="s">
        <v>732</v>
      </c>
      <c r="F1756" s="93">
        <v>1.5013000000000001</v>
      </c>
      <c r="G1756" s="93">
        <v>1.5013000000000001</v>
      </c>
      <c r="H1756" s="78" t="s">
        <v>1790</v>
      </c>
    </row>
    <row r="1757" spans="2:8" x14ac:dyDescent="0.35">
      <c r="B1757" s="78" t="s">
        <v>1817</v>
      </c>
      <c r="C1757" s="77" t="s">
        <v>27</v>
      </c>
      <c r="D1757" s="77" t="s">
        <v>2814</v>
      </c>
      <c r="E1757" s="77" t="s">
        <v>2815</v>
      </c>
      <c r="F1757" s="93">
        <v>1.8022866666666668</v>
      </c>
      <c r="G1757" s="93">
        <v>1.8022866666666668</v>
      </c>
      <c r="H1757" s="78" t="s">
        <v>1791</v>
      </c>
    </row>
    <row r="1758" spans="2:8" x14ac:dyDescent="0.35">
      <c r="B1758" s="78" t="s">
        <v>1816</v>
      </c>
      <c r="C1758" s="77" t="s">
        <v>27</v>
      </c>
      <c r="D1758" s="77" t="s">
        <v>1740</v>
      </c>
      <c r="E1758" s="77" t="s">
        <v>1741</v>
      </c>
      <c r="F1758" s="93">
        <v>1.5013000000000001</v>
      </c>
      <c r="G1758" s="93">
        <v>1.5013000000000001</v>
      </c>
      <c r="H1758" s="78" t="s">
        <v>1790</v>
      </c>
    </row>
    <row r="1759" spans="2:8" x14ac:dyDescent="0.35">
      <c r="B1759" s="78" t="s">
        <v>1816</v>
      </c>
      <c r="C1759" s="77" t="s">
        <v>27</v>
      </c>
      <c r="D1759" s="77" t="s">
        <v>2816</v>
      </c>
      <c r="E1759" s="77" t="s">
        <v>2817</v>
      </c>
      <c r="F1759" s="93">
        <v>1.5013000000000001</v>
      </c>
      <c r="G1759" s="93">
        <v>1.5013000000000001</v>
      </c>
      <c r="H1759" s="78" t="s">
        <v>1790</v>
      </c>
    </row>
    <row r="1760" spans="2:8" x14ac:dyDescent="0.35">
      <c r="B1760" s="78" t="s">
        <v>1816</v>
      </c>
      <c r="C1760" s="77" t="s">
        <v>27</v>
      </c>
      <c r="D1760" s="77" t="s">
        <v>2818</v>
      </c>
      <c r="E1760" s="77" t="s">
        <v>734</v>
      </c>
      <c r="F1760" s="93">
        <v>1.5013000000000001</v>
      </c>
      <c r="G1760" s="93">
        <v>1.5013000000000001</v>
      </c>
      <c r="H1760" s="78" t="s">
        <v>1790</v>
      </c>
    </row>
    <row r="1761" spans="2:8" x14ac:dyDescent="0.35">
      <c r="B1761" s="78" t="s">
        <v>767</v>
      </c>
      <c r="C1761" s="77" t="s">
        <v>27</v>
      </c>
      <c r="D1761" s="77" t="s">
        <v>1769</v>
      </c>
      <c r="E1761" s="77" t="s">
        <v>1770</v>
      </c>
      <c r="F1761" s="93">
        <v>0.37487083333333332</v>
      </c>
      <c r="G1761" s="93">
        <v>0.37487083333333332</v>
      </c>
      <c r="H1761" s="78" t="s">
        <v>1779</v>
      </c>
    </row>
    <row r="1762" spans="2:8" x14ac:dyDescent="0.35">
      <c r="B1762" s="78" t="s">
        <v>1817</v>
      </c>
      <c r="C1762" s="77" t="s">
        <v>27</v>
      </c>
      <c r="D1762" s="77" t="s">
        <v>1771</v>
      </c>
      <c r="E1762" s="77" t="s">
        <v>1772</v>
      </c>
      <c r="F1762" s="93">
        <v>1.8022866666666668</v>
      </c>
      <c r="G1762" s="93">
        <v>1.8022866666666668</v>
      </c>
      <c r="H1762" s="78" t="s">
        <v>1791</v>
      </c>
    </row>
    <row r="1763" spans="2:8" x14ac:dyDescent="0.35">
      <c r="B1763" s="78" t="s">
        <v>1818</v>
      </c>
      <c r="C1763" s="77" t="s">
        <v>27</v>
      </c>
      <c r="D1763" s="77" t="s">
        <v>2819</v>
      </c>
      <c r="E1763" s="77" t="s">
        <v>2820</v>
      </c>
      <c r="F1763" s="93">
        <v>3.028035</v>
      </c>
      <c r="G1763" s="93">
        <v>3.028035</v>
      </c>
      <c r="H1763" s="78" t="s">
        <v>1792</v>
      </c>
    </row>
    <row r="1764" spans="2:8" x14ac:dyDescent="0.35">
      <c r="B1764" s="78" t="s">
        <v>1816</v>
      </c>
      <c r="C1764" s="77" t="s">
        <v>27</v>
      </c>
      <c r="D1764" s="77" t="s">
        <v>2821</v>
      </c>
      <c r="E1764" s="77" t="s">
        <v>2822</v>
      </c>
      <c r="F1764" s="93">
        <v>1.5013000000000001</v>
      </c>
      <c r="G1764" s="93">
        <v>1.5013000000000001</v>
      </c>
      <c r="H1764" s="78" t="s">
        <v>1790</v>
      </c>
    </row>
    <row r="1765" spans="2:8" s="92" customFormat="1" ht="1.5" customHeight="1" thickBot="1" x14ac:dyDescent="0.4"/>
    <row r="1766" spans="2:8" ht="1.5" customHeight="1" x14ac:dyDescent="0.35"/>
    <row r="1768" spans="2:8" ht="21" x14ac:dyDescent="0.35">
      <c r="B1768" s="114" t="s">
        <v>2981</v>
      </c>
      <c r="C1768" s="114"/>
      <c r="D1768" s="114"/>
      <c r="E1768" s="114"/>
      <c r="F1768" s="114"/>
      <c r="G1768" s="114"/>
      <c r="H1768" s="114"/>
    </row>
    <row r="1769" spans="2:8" customFormat="1" ht="15.5" x14ac:dyDescent="0.35">
      <c r="B1769" s="81" t="s">
        <v>768</v>
      </c>
      <c r="C1769" s="81" t="s">
        <v>75</v>
      </c>
      <c r="D1769" s="81" t="s">
        <v>71</v>
      </c>
      <c r="E1769" s="81" t="s">
        <v>72</v>
      </c>
      <c r="F1769" s="81" t="s">
        <v>73</v>
      </c>
      <c r="G1769" s="81" t="s">
        <v>74</v>
      </c>
      <c r="H1769" s="81" t="s">
        <v>769</v>
      </c>
    </row>
    <row r="1770" spans="2:8" x14ac:dyDescent="0.35">
      <c r="B1770" s="78" t="s">
        <v>763</v>
      </c>
      <c r="C1770" s="77" t="s">
        <v>28</v>
      </c>
      <c r="D1770" s="77" t="s">
        <v>165</v>
      </c>
      <c r="E1770" s="77" t="s">
        <v>166</v>
      </c>
      <c r="F1770" s="93">
        <v>8.3333333333333343E-2</v>
      </c>
      <c r="G1770" s="93">
        <v>8.3333333333333343E-2</v>
      </c>
      <c r="H1770" s="78" t="str">
        <f>VLOOKUP(D1770,[10]Result!$B$2260:$I$2380,8,0)</f>
        <v>CO_0901/0931+FEST ZU Colt EVENT 01</v>
      </c>
    </row>
    <row r="1771" spans="2:8" x14ac:dyDescent="0.35">
      <c r="B1771" s="78" t="s">
        <v>763</v>
      </c>
      <c r="C1771" s="77" t="s">
        <v>28</v>
      </c>
      <c r="D1771" s="77" t="s">
        <v>1819</v>
      </c>
      <c r="E1771" s="77" t="s">
        <v>1820</v>
      </c>
      <c r="F1771" s="93">
        <v>8.3333333333333343E-2</v>
      </c>
      <c r="G1771" s="93">
        <v>8.3333333333333343E-2</v>
      </c>
      <c r="H1771" s="78" t="str">
        <f>VLOOKUP(D1771,[10]Result!$B$2260:$I$2380,8,0)</f>
        <v>CO_0901/0931+FEST ZU Colt EVENT 01</v>
      </c>
    </row>
    <row r="1772" spans="2:8" x14ac:dyDescent="0.35">
      <c r="B1772" s="78" t="s">
        <v>763</v>
      </c>
      <c r="C1772" s="77" t="s">
        <v>28</v>
      </c>
      <c r="D1772" s="77" t="s">
        <v>2823</v>
      </c>
      <c r="E1772" s="77" t="s">
        <v>2824</v>
      </c>
      <c r="F1772" s="93">
        <v>8.3333333333333343E-2</v>
      </c>
      <c r="G1772" s="93">
        <v>8.3333333333333343E-2</v>
      </c>
      <c r="H1772" s="78" t="str">
        <f>VLOOKUP(D1772,[10]Result!$B$2260:$I$2380,8,0)</f>
        <v>CO_0901/0931+FEST ZU Colt EVENT 01</v>
      </c>
    </row>
    <row r="1773" spans="2:8" x14ac:dyDescent="0.35">
      <c r="B1773" s="78" t="s">
        <v>763</v>
      </c>
      <c r="C1773" s="77" t="s">
        <v>28</v>
      </c>
      <c r="D1773" s="77" t="s">
        <v>2825</v>
      </c>
      <c r="E1773" s="77" t="s">
        <v>2826</v>
      </c>
      <c r="F1773" s="93">
        <v>8.3333333333333343E-2</v>
      </c>
      <c r="G1773" s="93">
        <v>8.3333333333333343E-2</v>
      </c>
      <c r="H1773" s="78" t="str">
        <f>VLOOKUP(D1773,[10]Result!$B$2260:$I$2380,8,0)</f>
        <v>CO_0901/0931+FEST ZU Colt EVENT 01</v>
      </c>
    </row>
    <row r="1774" spans="2:8" x14ac:dyDescent="0.35">
      <c r="B1774" s="78" t="s">
        <v>764</v>
      </c>
      <c r="C1774" s="77" t="s">
        <v>28</v>
      </c>
      <c r="D1774" s="77" t="s">
        <v>1829</v>
      </c>
      <c r="E1774" s="77" t="s">
        <v>1830</v>
      </c>
      <c r="F1774" s="93">
        <v>0.16666666666666669</v>
      </c>
      <c r="G1774" s="93">
        <v>0.16666666666666669</v>
      </c>
      <c r="H1774" s="78" t="str">
        <f>VLOOKUP(D1774,[10]Result!$B$2260:$I$2380,8,0)</f>
        <v>CO_0901/0931+FEST ZU Colt EVENT 02</v>
      </c>
    </row>
    <row r="1775" spans="2:8" x14ac:dyDescent="0.35">
      <c r="B1775" s="78" t="s">
        <v>764</v>
      </c>
      <c r="C1775" s="77" t="s">
        <v>28</v>
      </c>
      <c r="D1775" s="77" t="s">
        <v>1831</v>
      </c>
      <c r="E1775" s="77" t="s">
        <v>1832</v>
      </c>
      <c r="F1775" s="93">
        <v>0.16666666666666669</v>
      </c>
      <c r="G1775" s="93">
        <v>0.16666666666666669</v>
      </c>
      <c r="H1775" s="78" t="str">
        <f>VLOOKUP(D1775,[10]Result!$B$2260:$I$2380,8,0)</f>
        <v>CO_0901/0931+FEST ZU Colt EVENT 02</v>
      </c>
    </row>
    <row r="1776" spans="2:8" x14ac:dyDescent="0.35">
      <c r="B1776" s="78" t="s">
        <v>764</v>
      </c>
      <c r="C1776" s="77" t="s">
        <v>28</v>
      </c>
      <c r="D1776" s="77" t="s">
        <v>798</v>
      </c>
      <c r="E1776" s="77" t="s">
        <v>2827</v>
      </c>
      <c r="F1776" s="93">
        <v>0.16666666666666669</v>
      </c>
      <c r="G1776" s="93">
        <v>0.16666666666666669</v>
      </c>
      <c r="H1776" s="78" t="str">
        <f>VLOOKUP(D1776,[10]Result!$B$2260:$I$2380,8,0)</f>
        <v>CO_0901/0931+FEST ZU Colt EVENT 02</v>
      </c>
    </row>
    <row r="1777" spans="2:8" x14ac:dyDescent="0.35">
      <c r="B1777" s="78" t="s">
        <v>770</v>
      </c>
      <c r="C1777" s="77" t="s">
        <v>28</v>
      </c>
      <c r="D1777" s="77" t="s">
        <v>806</v>
      </c>
      <c r="E1777" s="77" t="s">
        <v>807</v>
      </c>
      <c r="F1777" s="93">
        <v>0.25</v>
      </c>
      <c r="G1777" s="93">
        <v>0.25</v>
      </c>
      <c r="H1777" s="78" t="str">
        <f>VLOOKUP(D1777,[10]Result!$B$2260:$I$2380,8,0)</f>
        <v>CO_0901/0931+FEST ZU Colt EVENT 03</v>
      </c>
    </row>
    <row r="1778" spans="2:8" x14ac:dyDescent="0.35">
      <c r="B1778" s="78" t="s">
        <v>770</v>
      </c>
      <c r="C1778" s="77" t="s">
        <v>28</v>
      </c>
      <c r="D1778" s="77" t="s">
        <v>808</v>
      </c>
      <c r="E1778" s="77" t="s">
        <v>2828</v>
      </c>
      <c r="F1778" s="93">
        <v>0.25</v>
      </c>
      <c r="G1778" s="93">
        <v>0.25</v>
      </c>
      <c r="H1778" s="78" t="str">
        <f>VLOOKUP(D1778,[10]Result!$B$2260:$I$2380,8,0)</f>
        <v>CO_0901/0931+FEST ZU Colt EVENT 03</v>
      </c>
    </row>
    <row r="1779" spans="2:8" x14ac:dyDescent="0.35">
      <c r="B1779" s="78" t="s">
        <v>770</v>
      </c>
      <c r="C1779" s="77" t="s">
        <v>28</v>
      </c>
      <c r="D1779" s="77" t="s">
        <v>812</v>
      </c>
      <c r="E1779" s="77" t="s">
        <v>813</v>
      </c>
      <c r="F1779" s="93">
        <v>0.25</v>
      </c>
      <c r="G1779" s="93">
        <v>0.25</v>
      </c>
      <c r="H1779" s="78" t="str">
        <f>VLOOKUP(D1779,[10]Result!$B$2260:$I$2380,8,0)</f>
        <v>CO_0901/0931+FEST ZU Colt EVENT 03</v>
      </c>
    </row>
    <row r="1780" spans="2:8" x14ac:dyDescent="0.35">
      <c r="B1780" s="78" t="s">
        <v>770</v>
      </c>
      <c r="C1780" s="77" t="s">
        <v>28</v>
      </c>
      <c r="D1780" s="77" t="s">
        <v>2829</v>
      </c>
      <c r="E1780" s="77" t="s">
        <v>2830</v>
      </c>
      <c r="F1780" s="93">
        <v>0.25</v>
      </c>
      <c r="G1780" s="93">
        <v>0.25</v>
      </c>
      <c r="H1780" s="78" t="str">
        <f>VLOOKUP(D1780,[10]Result!$B$2260:$I$2380,8,0)</f>
        <v>CO_0901/0931+FEST ZU Colt EVENT 03</v>
      </c>
    </row>
    <row r="1781" spans="2:8" x14ac:dyDescent="0.35">
      <c r="B1781" s="78" t="s">
        <v>770</v>
      </c>
      <c r="C1781" s="77" t="s">
        <v>28</v>
      </c>
      <c r="D1781" s="77" t="s">
        <v>177</v>
      </c>
      <c r="E1781" s="77" t="s">
        <v>178</v>
      </c>
      <c r="F1781" s="93">
        <v>0.25</v>
      </c>
      <c r="G1781" s="93">
        <v>0.25</v>
      </c>
      <c r="H1781" s="78" t="str">
        <f>VLOOKUP(D1781,[10]Result!$B$2260:$I$2380,8,0)</f>
        <v>CO_0901/0931+FEST ZU Colt EVENT 03</v>
      </c>
    </row>
    <row r="1782" spans="2:8" x14ac:dyDescent="0.35">
      <c r="B1782" s="78" t="s">
        <v>765</v>
      </c>
      <c r="C1782" s="77" t="s">
        <v>28</v>
      </c>
      <c r="D1782" s="77" t="s">
        <v>1858</v>
      </c>
      <c r="E1782" s="77" t="s">
        <v>1859</v>
      </c>
      <c r="F1782" s="93">
        <v>0.33333333333333337</v>
      </c>
      <c r="G1782" s="93">
        <v>0.33333333333333337</v>
      </c>
      <c r="H1782" s="78" t="str">
        <f>VLOOKUP(D1782,[10]Result!$B$2260:$I$2380,8,0)</f>
        <v>CO_0901/0931+FEST ZU Colt EVENT 04</v>
      </c>
    </row>
    <row r="1783" spans="2:8" x14ac:dyDescent="0.35">
      <c r="B1783" s="78" t="s">
        <v>765</v>
      </c>
      <c r="C1783" s="77" t="s">
        <v>28</v>
      </c>
      <c r="D1783" s="77" t="s">
        <v>2831</v>
      </c>
      <c r="E1783" s="77" t="s">
        <v>2832</v>
      </c>
      <c r="F1783" s="93">
        <v>0.33333333333333337</v>
      </c>
      <c r="G1783" s="93">
        <v>0.33333333333333337</v>
      </c>
      <c r="H1783" s="78" t="str">
        <f>VLOOKUP(D1783,[10]Result!$B$2260:$I$2380,8,0)</f>
        <v>CO_0901/0931+FEST ZU Colt EVENT 04</v>
      </c>
    </row>
    <row r="1784" spans="2:8" x14ac:dyDescent="0.35">
      <c r="B1784" s="78" t="s">
        <v>765</v>
      </c>
      <c r="C1784" s="77" t="s">
        <v>28</v>
      </c>
      <c r="D1784" s="77" t="s">
        <v>2833</v>
      </c>
      <c r="E1784" s="77" t="s">
        <v>2834</v>
      </c>
      <c r="F1784" s="93">
        <v>0.33333333333333337</v>
      </c>
      <c r="G1784" s="93">
        <v>0.33333333333333337</v>
      </c>
      <c r="H1784" s="78" t="str">
        <f>VLOOKUP(D1784,[10]Result!$B$2260:$I$2380,8,0)</f>
        <v>CO_0901/0931+FEST ZU Colt EVENT 04</v>
      </c>
    </row>
    <row r="1785" spans="2:8" x14ac:dyDescent="0.35">
      <c r="B1785" s="78" t="s">
        <v>765</v>
      </c>
      <c r="C1785" s="77" t="s">
        <v>28</v>
      </c>
      <c r="D1785" s="77" t="s">
        <v>2835</v>
      </c>
      <c r="E1785" s="77" t="s">
        <v>2836</v>
      </c>
      <c r="F1785" s="93">
        <v>0.33333333333333337</v>
      </c>
      <c r="G1785" s="93">
        <v>0.33333333333333337</v>
      </c>
      <c r="H1785" s="78" t="str">
        <f>VLOOKUP(D1785,[10]Result!$B$2260:$I$2380,8,0)</f>
        <v>CO_0901/0931+FEST ZU Colt EVENT 04</v>
      </c>
    </row>
    <row r="1786" spans="2:8" x14ac:dyDescent="0.35">
      <c r="B1786" s="78" t="s">
        <v>766</v>
      </c>
      <c r="C1786" s="77" t="s">
        <v>28</v>
      </c>
      <c r="D1786" s="77" t="s">
        <v>1879</v>
      </c>
      <c r="E1786" s="77" t="s">
        <v>1880</v>
      </c>
      <c r="F1786" s="93">
        <v>0.41666666666666669</v>
      </c>
      <c r="G1786" s="93">
        <v>0.41666666666666669</v>
      </c>
      <c r="H1786" s="78" t="str">
        <f>VLOOKUP(D1786,[10]Result!$B$2260:$I$2380,8,0)</f>
        <v>CO_0901/0931+FEST ZU Colt EVENT 05</v>
      </c>
    </row>
    <row r="1787" spans="2:8" x14ac:dyDescent="0.35">
      <c r="B1787" s="78" t="s">
        <v>766</v>
      </c>
      <c r="C1787" s="77" t="s">
        <v>28</v>
      </c>
      <c r="D1787" s="77" t="s">
        <v>1881</v>
      </c>
      <c r="E1787" s="77" t="s">
        <v>1882</v>
      </c>
      <c r="F1787" s="93">
        <v>0.41666666666666669</v>
      </c>
      <c r="G1787" s="93">
        <v>0.41666666666666669</v>
      </c>
      <c r="H1787" s="78" t="str">
        <f>VLOOKUP(D1787,[10]Result!$B$2260:$I$2380,8,0)</f>
        <v>CO_0901/0931+FEST ZU Colt EVENT 05</v>
      </c>
    </row>
    <row r="1788" spans="2:8" x14ac:dyDescent="0.35">
      <c r="B1788" s="78" t="s">
        <v>766</v>
      </c>
      <c r="C1788" s="77" t="s">
        <v>28</v>
      </c>
      <c r="D1788" s="77" t="s">
        <v>2837</v>
      </c>
      <c r="E1788" s="77" t="s">
        <v>2838</v>
      </c>
      <c r="F1788" s="93">
        <v>0.41666666666666669</v>
      </c>
      <c r="G1788" s="93">
        <v>0.41666666666666669</v>
      </c>
      <c r="H1788" s="78" t="str">
        <f>VLOOKUP(D1788,[10]Result!$B$2260:$I$2380,8,0)</f>
        <v>CO_0901/0931+FEST ZU Colt EVENT 05</v>
      </c>
    </row>
    <row r="1789" spans="2:8" x14ac:dyDescent="0.35">
      <c r="B1789" s="78" t="s">
        <v>766</v>
      </c>
      <c r="C1789" s="77" t="s">
        <v>28</v>
      </c>
      <c r="D1789" s="77" t="s">
        <v>2839</v>
      </c>
      <c r="E1789" s="77" t="s">
        <v>2840</v>
      </c>
      <c r="F1789" s="93">
        <v>0.41666666666666669</v>
      </c>
      <c r="G1789" s="93">
        <v>0.41666666666666669</v>
      </c>
      <c r="H1789" s="78" t="str">
        <f>VLOOKUP(D1789,[10]Result!$B$2260:$I$2380,8,0)</f>
        <v>CO_0901/0931+FEST ZU Colt EVENT 05</v>
      </c>
    </row>
    <row r="1790" spans="2:8" x14ac:dyDescent="0.35">
      <c r="B1790" s="78" t="s">
        <v>766</v>
      </c>
      <c r="C1790" s="77" t="s">
        <v>28</v>
      </c>
      <c r="D1790" s="77" t="s">
        <v>2841</v>
      </c>
      <c r="E1790" s="77" t="s">
        <v>2842</v>
      </c>
      <c r="F1790" s="93">
        <v>0.41666666666666669</v>
      </c>
      <c r="G1790" s="93">
        <v>0.41666666666666669</v>
      </c>
      <c r="H1790" s="78" t="str">
        <f>VLOOKUP(D1790,[10]Result!$B$2260:$I$2380,8,0)</f>
        <v>CO_0901/0931+FEST ZU Colt EVENT 05</v>
      </c>
    </row>
    <row r="1791" spans="2:8" x14ac:dyDescent="0.35">
      <c r="B1791" s="78" t="s">
        <v>766</v>
      </c>
      <c r="C1791" s="77" t="s">
        <v>28</v>
      </c>
      <c r="D1791" s="77" t="s">
        <v>2843</v>
      </c>
      <c r="E1791" s="77" t="s">
        <v>2844</v>
      </c>
      <c r="F1791" s="93">
        <v>0.41666666666666669</v>
      </c>
      <c r="G1791" s="93">
        <v>0.41666666666666669</v>
      </c>
      <c r="H1791" s="78" t="str">
        <f>VLOOKUP(D1791,[10]Result!$B$2260:$I$2380,8,0)</f>
        <v>CO_0901/0931+FEST ZU Colt EVENT 05</v>
      </c>
    </row>
    <row r="1792" spans="2:8" x14ac:dyDescent="0.35">
      <c r="B1792" s="78" t="s">
        <v>767</v>
      </c>
      <c r="C1792" s="77" t="s">
        <v>28</v>
      </c>
      <c r="D1792" s="77" t="s">
        <v>842</v>
      </c>
      <c r="E1792" s="77" t="s">
        <v>843</v>
      </c>
      <c r="F1792" s="93">
        <v>0.5</v>
      </c>
      <c r="G1792" s="93">
        <v>0.5</v>
      </c>
      <c r="H1792" s="78" t="str">
        <f>VLOOKUP(D1792,[10]Result!$B$2260:$I$2380,8,0)</f>
        <v>CO_0901/0931+FEST ZU Colt EVENT 06</v>
      </c>
    </row>
    <row r="1793" spans="2:8" x14ac:dyDescent="0.35">
      <c r="B1793" s="78" t="s">
        <v>767</v>
      </c>
      <c r="C1793" s="77" t="s">
        <v>28</v>
      </c>
      <c r="D1793" s="77" t="s">
        <v>844</v>
      </c>
      <c r="E1793" s="77" t="s">
        <v>845</v>
      </c>
      <c r="F1793" s="93">
        <v>0.5</v>
      </c>
      <c r="G1793" s="93">
        <v>0.5</v>
      </c>
      <c r="H1793" s="78" t="str">
        <f>VLOOKUP(D1793,[10]Result!$B$2260:$I$2380,8,0)</f>
        <v>CO_0901/0931+FEST ZU Colt EVENT 06</v>
      </c>
    </row>
    <row r="1794" spans="2:8" x14ac:dyDescent="0.35">
      <c r="B1794" s="78" t="s">
        <v>767</v>
      </c>
      <c r="C1794" s="77" t="s">
        <v>28</v>
      </c>
      <c r="D1794" s="77" t="s">
        <v>846</v>
      </c>
      <c r="E1794" s="77" t="s">
        <v>847</v>
      </c>
      <c r="F1794" s="93">
        <v>0.5</v>
      </c>
      <c r="G1794" s="93">
        <v>0.5</v>
      </c>
      <c r="H1794" s="78" t="str">
        <f>VLOOKUP(D1794,[10]Result!$B$2260:$I$2380,8,0)</f>
        <v>CO_0901/0931+FEST ZU Colt EVENT 06</v>
      </c>
    </row>
    <row r="1795" spans="2:8" x14ac:dyDescent="0.35">
      <c r="B1795" s="78" t="s">
        <v>767</v>
      </c>
      <c r="C1795" s="77" t="s">
        <v>28</v>
      </c>
      <c r="D1795" s="77" t="s">
        <v>2845</v>
      </c>
      <c r="E1795" s="77" t="s">
        <v>2846</v>
      </c>
      <c r="F1795" s="93">
        <v>0.5</v>
      </c>
      <c r="G1795" s="93">
        <v>0.5</v>
      </c>
      <c r="H1795" s="78" t="str">
        <f>VLOOKUP(D1795,[10]Result!$B$2260:$I$2380,8,0)</f>
        <v>CO_0901/0931+FEST ZU Colt EVENT 06</v>
      </c>
    </row>
    <row r="1796" spans="2:8" x14ac:dyDescent="0.35">
      <c r="B1796" s="78" t="s">
        <v>767</v>
      </c>
      <c r="C1796" s="77" t="s">
        <v>28</v>
      </c>
      <c r="D1796" s="77" t="s">
        <v>2847</v>
      </c>
      <c r="E1796" s="77" t="s">
        <v>2848</v>
      </c>
      <c r="F1796" s="93">
        <v>0.5</v>
      </c>
      <c r="G1796" s="93">
        <v>0.5</v>
      </c>
      <c r="H1796" s="78" t="str">
        <f>VLOOKUP(D1796,[10]Result!$B$2260:$I$2380,8,0)</f>
        <v>CO_0901/0931+FEST ZU Colt EVENT 06</v>
      </c>
    </row>
    <row r="1797" spans="2:8" x14ac:dyDescent="0.35">
      <c r="B1797" s="78" t="s">
        <v>1802</v>
      </c>
      <c r="C1797" s="77" t="s">
        <v>28</v>
      </c>
      <c r="D1797" s="77" t="s">
        <v>1928</v>
      </c>
      <c r="E1797" s="77" t="s">
        <v>1929</v>
      </c>
      <c r="F1797" s="93">
        <v>0.58333333333333337</v>
      </c>
      <c r="G1797" s="93">
        <v>0.58333333333333337</v>
      </c>
      <c r="H1797" s="78" t="str">
        <f>VLOOKUP(D1797,[10]Result!$B$2260:$I$2380,8,0)</f>
        <v>CO_0901/0931+FEST ZU Colt EVENT 07</v>
      </c>
    </row>
    <row r="1798" spans="2:8" x14ac:dyDescent="0.35">
      <c r="B1798" s="78" t="s">
        <v>1802</v>
      </c>
      <c r="C1798" s="77" t="s">
        <v>28</v>
      </c>
      <c r="D1798" s="77" t="s">
        <v>1930</v>
      </c>
      <c r="E1798" s="77" t="s">
        <v>1931</v>
      </c>
      <c r="F1798" s="93">
        <v>0.58333333333333337</v>
      </c>
      <c r="G1798" s="93">
        <v>0.58333333333333337</v>
      </c>
      <c r="H1798" s="78" t="str">
        <f>VLOOKUP(D1798,[10]Result!$B$2260:$I$2380,8,0)</f>
        <v>CO_0901/0931+FEST ZU Colt EVENT 07</v>
      </c>
    </row>
    <row r="1799" spans="2:8" x14ac:dyDescent="0.35">
      <c r="B1799" s="78" t="s">
        <v>1802</v>
      </c>
      <c r="C1799" s="77" t="s">
        <v>28</v>
      </c>
      <c r="D1799" s="77" t="s">
        <v>2849</v>
      </c>
      <c r="E1799" s="77" t="s">
        <v>2850</v>
      </c>
      <c r="F1799" s="93">
        <v>0.58333333333333337</v>
      </c>
      <c r="G1799" s="93">
        <v>0.58333333333333337</v>
      </c>
      <c r="H1799" s="78" t="str">
        <f>VLOOKUP(D1799,[10]Result!$B$2260:$I$2380,8,0)</f>
        <v>CO_0901/0931+FEST ZU Colt EVENT 07</v>
      </c>
    </row>
    <row r="1800" spans="2:8" x14ac:dyDescent="0.35">
      <c r="B1800" s="78" t="s">
        <v>1802</v>
      </c>
      <c r="C1800" s="77" t="s">
        <v>28</v>
      </c>
      <c r="D1800" s="77" t="s">
        <v>2851</v>
      </c>
      <c r="E1800" s="77" t="s">
        <v>2852</v>
      </c>
      <c r="F1800" s="93">
        <v>0.58333333333333337</v>
      </c>
      <c r="G1800" s="93">
        <v>0.58333333333333337</v>
      </c>
      <c r="H1800" s="78" t="str">
        <f>VLOOKUP(D1800,[10]Result!$B$2260:$I$2380,8,0)</f>
        <v>CO_0901/0931+FEST ZU Colt EVENT 07</v>
      </c>
    </row>
    <row r="1801" spans="2:8" x14ac:dyDescent="0.35">
      <c r="B1801" s="78" t="s">
        <v>1802</v>
      </c>
      <c r="C1801" s="77" t="s">
        <v>28</v>
      </c>
      <c r="D1801" s="77" t="s">
        <v>2853</v>
      </c>
      <c r="E1801" s="77" t="s">
        <v>2854</v>
      </c>
      <c r="F1801" s="93">
        <v>0.58333333333333337</v>
      </c>
      <c r="G1801" s="93">
        <v>0.58333333333333337</v>
      </c>
      <c r="H1801" s="78" t="str">
        <f>VLOOKUP(D1801,[10]Result!$B$2260:$I$2380,8,0)</f>
        <v>CO_0901/0931+FEST ZU Colt EVENT 07</v>
      </c>
    </row>
    <row r="1802" spans="2:8" x14ac:dyDescent="0.35">
      <c r="B1802" s="78" t="s">
        <v>1802</v>
      </c>
      <c r="C1802" s="77" t="s">
        <v>28</v>
      </c>
      <c r="D1802" s="77" t="s">
        <v>2855</v>
      </c>
      <c r="E1802" s="77" t="s">
        <v>1957</v>
      </c>
      <c r="F1802" s="93">
        <v>0.58333333333333337</v>
      </c>
      <c r="G1802" s="93">
        <v>0.58333333333333337</v>
      </c>
      <c r="H1802" s="78" t="str">
        <f>VLOOKUP(D1802,[10]Result!$B$2260:$I$2380,8,0)</f>
        <v>CO_0901/0931+FEST ZU Colt EVENT 07</v>
      </c>
    </row>
    <row r="1803" spans="2:8" x14ac:dyDescent="0.35">
      <c r="B1803" s="78" t="s">
        <v>1802</v>
      </c>
      <c r="C1803" s="77" t="s">
        <v>28</v>
      </c>
      <c r="D1803" s="77" t="s">
        <v>1960</v>
      </c>
      <c r="E1803" s="77" t="s">
        <v>1961</v>
      </c>
      <c r="F1803" s="93">
        <v>0.58333333333333337</v>
      </c>
      <c r="G1803" s="93">
        <v>0.58333333333333337</v>
      </c>
      <c r="H1803" s="78" t="str">
        <f>VLOOKUP(D1803,[10]Result!$B$2260:$I$2380,8,0)</f>
        <v>CO_0901/0931+FEST ZU Colt EVENT 07</v>
      </c>
    </row>
    <row r="1804" spans="2:8" x14ac:dyDescent="0.35">
      <c r="B1804" s="78" t="s">
        <v>1803</v>
      </c>
      <c r="C1804" s="77" t="s">
        <v>28</v>
      </c>
      <c r="D1804" s="77" t="s">
        <v>1969</v>
      </c>
      <c r="E1804" s="77" t="s">
        <v>1970</v>
      </c>
      <c r="F1804" s="93">
        <v>0.66666666666666674</v>
      </c>
      <c r="G1804" s="93">
        <v>0.66666666666666674</v>
      </c>
      <c r="H1804" s="78" t="str">
        <f>VLOOKUP(D1804,[10]Result!$B$2260:$I$2380,8,0)</f>
        <v>CO_0901/0931+FEST ZU Colt EVENT 08</v>
      </c>
    </row>
    <row r="1805" spans="2:8" x14ac:dyDescent="0.35">
      <c r="B1805" s="78" t="s">
        <v>1803</v>
      </c>
      <c r="C1805" s="77" t="s">
        <v>28</v>
      </c>
      <c r="D1805" s="77" t="s">
        <v>2856</v>
      </c>
      <c r="E1805" s="77" t="s">
        <v>2857</v>
      </c>
      <c r="F1805" s="93">
        <v>0.66666666666666674</v>
      </c>
      <c r="G1805" s="93">
        <v>0.66666666666666674</v>
      </c>
      <c r="H1805" s="78" t="str">
        <f>VLOOKUP(D1805,[10]Result!$B$2260:$I$2380,8,0)</f>
        <v>CO_0901/0931+FEST ZU Colt EVENT 08</v>
      </c>
    </row>
    <row r="1806" spans="2:8" x14ac:dyDescent="0.35">
      <c r="B1806" s="78" t="s">
        <v>1803</v>
      </c>
      <c r="C1806" s="77" t="s">
        <v>28</v>
      </c>
      <c r="D1806" s="77" t="s">
        <v>1973</v>
      </c>
      <c r="E1806" s="77" t="s">
        <v>1974</v>
      </c>
      <c r="F1806" s="93">
        <v>0.66666666666666674</v>
      </c>
      <c r="G1806" s="93">
        <v>0.66666666666666674</v>
      </c>
      <c r="H1806" s="78" t="str">
        <f>VLOOKUP(D1806,[10]Result!$B$2260:$I$2380,8,0)</f>
        <v>CO_0901/0931+FEST ZU Colt EVENT 08</v>
      </c>
    </row>
    <row r="1807" spans="2:8" x14ac:dyDescent="0.35">
      <c r="B1807" s="78" t="s">
        <v>1803</v>
      </c>
      <c r="C1807" s="77" t="s">
        <v>28</v>
      </c>
      <c r="D1807" s="77" t="s">
        <v>1979</v>
      </c>
      <c r="E1807" s="77" t="s">
        <v>1980</v>
      </c>
      <c r="F1807" s="93">
        <v>0.66666666666666674</v>
      </c>
      <c r="G1807" s="93">
        <v>0.66666666666666674</v>
      </c>
      <c r="H1807" s="78" t="str">
        <f>VLOOKUP(D1807,[10]Result!$B$2260:$I$2380,8,0)</f>
        <v>CO_0901/0931+FEST ZU Colt EVENT 08</v>
      </c>
    </row>
    <row r="1808" spans="2:8" x14ac:dyDescent="0.35">
      <c r="B1808" s="78" t="s">
        <v>1804</v>
      </c>
      <c r="C1808" s="77" t="s">
        <v>28</v>
      </c>
      <c r="D1808" s="77" t="s">
        <v>868</v>
      </c>
      <c r="E1808" s="77" t="s">
        <v>869</v>
      </c>
      <c r="F1808" s="93">
        <v>0.75</v>
      </c>
      <c r="G1808" s="93">
        <v>0.75</v>
      </c>
      <c r="H1808" s="78" t="str">
        <f>VLOOKUP(D1808,[10]Result!$B$2260:$I$2380,8,0)</f>
        <v>CO_0901/0931+FEST ZU Colt EVENT 09</v>
      </c>
    </row>
    <row r="1809" spans="2:8" x14ac:dyDescent="0.35">
      <c r="B1809" s="78" t="s">
        <v>1804</v>
      </c>
      <c r="C1809" s="77" t="s">
        <v>28</v>
      </c>
      <c r="D1809" s="77" t="s">
        <v>2858</v>
      </c>
      <c r="E1809" s="77" t="s">
        <v>2859</v>
      </c>
      <c r="F1809" s="93">
        <v>0.75</v>
      </c>
      <c r="G1809" s="93">
        <v>0.75</v>
      </c>
      <c r="H1809" s="78" t="str">
        <f>VLOOKUP(D1809,[10]Result!$B$2260:$I$2380,8,0)</f>
        <v>CO_0901/0931+FEST ZU Colt EVENT 09</v>
      </c>
    </row>
    <row r="1810" spans="2:8" x14ac:dyDescent="0.35">
      <c r="B1810" s="78" t="s">
        <v>1804</v>
      </c>
      <c r="C1810" s="77" t="s">
        <v>28</v>
      </c>
      <c r="D1810" s="77" t="s">
        <v>2860</v>
      </c>
      <c r="E1810" s="77" t="s">
        <v>2861</v>
      </c>
      <c r="F1810" s="93">
        <v>0.75</v>
      </c>
      <c r="G1810" s="93">
        <v>0.75</v>
      </c>
      <c r="H1810" s="78" t="str">
        <f>VLOOKUP(D1810,[10]Result!$B$2260:$I$2380,8,0)</f>
        <v>CO_0901/0931+FEST ZU Colt EVENT 09</v>
      </c>
    </row>
    <row r="1811" spans="2:8" x14ac:dyDescent="0.35">
      <c r="B1811" s="78" t="s">
        <v>1804</v>
      </c>
      <c r="C1811" s="77" t="s">
        <v>28</v>
      </c>
      <c r="D1811" s="77" t="s">
        <v>2862</v>
      </c>
      <c r="E1811" s="77" t="s">
        <v>2863</v>
      </c>
      <c r="F1811" s="93">
        <v>0.75</v>
      </c>
      <c r="G1811" s="93">
        <v>0.75</v>
      </c>
      <c r="H1811" s="78" t="str">
        <f>VLOOKUP(D1811,[10]Result!$B$2260:$I$2380,8,0)</f>
        <v>CO_0901/0931+FEST ZU Colt EVENT 09</v>
      </c>
    </row>
    <row r="1812" spans="2:8" x14ac:dyDescent="0.35">
      <c r="B1812" s="78" t="s">
        <v>1805</v>
      </c>
      <c r="C1812" s="77" t="s">
        <v>28</v>
      </c>
      <c r="D1812" s="77" t="s">
        <v>874</v>
      </c>
      <c r="E1812" s="77" t="s">
        <v>876</v>
      </c>
      <c r="F1812" s="93">
        <v>0.83333333333333337</v>
      </c>
      <c r="G1812" s="93">
        <v>0.83333333333333337</v>
      </c>
      <c r="H1812" s="78" t="str">
        <f>VLOOKUP(D1812,[10]Result!$B$2260:$I$2380,8,0)</f>
        <v>CO_0901/0931+FEST ZU Colt EVENT 10</v>
      </c>
    </row>
    <row r="1813" spans="2:8" x14ac:dyDescent="0.35">
      <c r="B1813" s="78" t="s">
        <v>1805</v>
      </c>
      <c r="C1813" s="77" t="s">
        <v>28</v>
      </c>
      <c r="D1813" s="77" t="s">
        <v>1997</v>
      </c>
      <c r="E1813" s="77" t="s">
        <v>1998</v>
      </c>
      <c r="F1813" s="93">
        <v>0.83333333333333337</v>
      </c>
      <c r="G1813" s="93">
        <v>0.83333333333333337</v>
      </c>
      <c r="H1813" s="78" t="str">
        <f>VLOOKUP(D1813,[10]Result!$B$2260:$I$2380,8,0)</f>
        <v>CO_0901/0931+FEST ZU Colt EVENT 10</v>
      </c>
    </row>
    <row r="1814" spans="2:8" x14ac:dyDescent="0.35">
      <c r="B1814" s="78" t="s">
        <v>1805</v>
      </c>
      <c r="C1814" s="77" t="s">
        <v>28</v>
      </c>
      <c r="D1814" s="77" t="s">
        <v>2864</v>
      </c>
      <c r="E1814" s="77" t="s">
        <v>2865</v>
      </c>
      <c r="F1814" s="93">
        <v>0.83333333333333337</v>
      </c>
      <c r="G1814" s="93">
        <v>0.83333333333333337</v>
      </c>
      <c r="H1814" s="78" t="str">
        <f>VLOOKUP(D1814,[10]Result!$B$2260:$I$2380,8,0)</f>
        <v>CO_0901/0931+FEST ZU Colt EVENT 10</v>
      </c>
    </row>
    <row r="1815" spans="2:8" x14ac:dyDescent="0.35">
      <c r="B1815" s="78" t="s">
        <v>1805</v>
      </c>
      <c r="C1815" s="77" t="s">
        <v>28</v>
      </c>
      <c r="D1815" s="77" t="s">
        <v>1999</v>
      </c>
      <c r="E1815" s="77" t="s">
        <v>2000</v>
      </c>
      <c r="F1815" s="93">
        <v>0.83333333333333337</v>
      </c>
      <c r="G1815" s="93">
        <v>0.83333333333333337</v>
      </c>
      <c r="H1815" s="78" t="str">
        <f>VLOOKUP(D1815,[10]Result!$B$2260:$I$2380,8,0)</f>
        <v>CO_0901/0931+FEST ZU Colt EVENT 10</v>
      </c>
    </row>
    <row r="1816" spans="2:8" x14ac:dyDescent="0.35">
      <c r="B1816" s="78" t="s">
        <v>1805</v>
      </c>
      <c r="C1816" s="77" t="s">
        <v>28</v>
      </c>
      <c r="D1816" s="77" t="s">
        <v>2001</v>
      </c>
      <c r="E1816" s="77" t="s">
        <v>2002</v>
      </c>
      <c r="F1816" s="93">
        <v>0.83333333333333337</v>
      </c>
      <c r="G1816" s="93">
        <v>0.83333333333333337</v>
      </c>
      <c r="H1816" s="78" t="str">
        <f>VLOOKUP(D1816,[10]Result!$B$2260:$I$2380,8,0)</f>
        <v>CO_0901/0931+FEST ZU Colt EVENT 10</v>
      </c>
    </row>
    <row r="1817" spans="2:8" x14ac:dyDescent="0.35">
      <c r="B1817" s="78" t="s">
        <v>1805</v>
      </c>
      <c r="C1817" s="77" t="s">
        <v>28</v>
      </c>
      <c r="D1817" s="77" t="s">
        <v>2866</v>
      </c>
      <c r="E1817" s="77" t="s">
        <v>2866</v>
      </c>
      <c r="F1817" s="93">
        <v>0.83333333333333337</v>
      </c>
      <c r="G1817" s="93">
        <v>0.83333333333333337</v>
      </c>
      <c r="H1817" s="78" t="str">
        <f>VLOOKUP(D1817,[10]Result!$B$2260:$I$2380,8,0)</f>
        <v>CO_0901/0931+FEST ZU Colt EVENT 10</v>
      </c>
    </row>
    <row r="1818" spans="2:8" x14ac:dyDescent="0.35">
      <c r="B1818" s="78" t="s">
        <v>1805</v>
      </c>
      <c r="C1818" s="77" t="s">
        <v>28</v>
      </c>
      <c r="D1818" s="77" t="s">
        <v>187</v>
      </c>
      <c r="E1818" s="77" t="s">
        <v>188</v>
      </c>
      <c r="F1818" s="93">
        <v>0.83333333333333337</v>
      </c>
      <c r="G1818" s="93">
        <v>0.83333333333333337</v>
      </c>
      <c r="H1818" s="78" t="str">
        <f>VLOOKUP(D1818,[10]Result!$B$2260:$I$2380,8,0)</f>
        <v>CO_0901/0931+FEST ZU Colt EVENT 10</v>
      </c>
    </row>
    <row r="1819" spans="2:8" x14ac:dyDescent="0.35">
      <c r="B1819" s="78" t="s">
        <v>1805</v>
      </c>
      <c r="C1819" s="77" t="s">
        <v>28</v>
      </c>
      <c r="D1819" s="77" t="s">
        <v>2867</v>
      </c>
      <c r="E1819" s="77" t="s">
        <v>2868</v>
      </c>
      <c r="F1819" s="93">
        <v>0.83333333333333337</v>
      </c>
      <c r="G1819" s="93">
        <v>0.83333333333333337</v>
      </c>
      <c r="H1819" s="78" t="str">
        <f>VLOOKUP(D1819,[10]Result!$B$2260:$I$2380,8,0)</f>
        <v>CO_0901/0931+FEST ZU Colt EVENT 10</v>
      </c>
    </row>
    <row r="1820" spans="2:8" x14ac:dyDescent="0.35">
      <c r="B1820" s="78" t="s">
        <v>1806</v>
      </c>
      <c r="C1820" s="77" t="s">
        <v>28</v>
      </c>
      <c r="D1820" s="77" t="s">
        <v>238</v>
      </c>
      <c r="E1820" s="77" t="s">
        <v>973</v>
      </c>
      <c r="F1820" s="93">
        <v>1.6666666666666667</v>
      </c>
      <c r="G1820" s="93">
        <v>1.6666666666666667</v>
      </c>
      <c r="H1820" s="78" t="str">
        <f>VLOOKUP(D1820,[10]Result!$B$2260:$I$2380,8,0)</f>
        <v>CO_0901/0931+FEST ZU Colt EVENT 20</v>
      </c>
    </row>
    <row r="1821" spans="2:8" x14ac:dyDescent="0.35">
      <c r="B1821" s="78" t="s">
        <v>1806</v>
      </c>
      <c r="C1821" s="77" t="s">
        <v>28</v>
      </c>
      <c r="D1821" s="77" t="s">
        <v>974</v>
      </c>
      <c r="E1821" s="77" t="s">
        <v>975</v>
      </c>
      <c r="F1821" s="93">
        <v>1.6666666666666667</v>
      </c>
      <c r="G1821" s="93">
        <v>1.6666666666666667</v>
      </c>
      <c r="H1821" s="78" t="str">
        <f>VLOOKUP(D1821,[10]Result!$B$2260:$I$2380,8,0)</f>
        <v>CO_0901/0931+FEST ZU Colt EVENT 20</v>
      </c>
    </row>
    <row r="1822" spans="2:8" x14ac:dyDescent="0.35">
      <c r="B1822" s="78" t="s">
        <v>1806</v>
      </c>
      <c r="C1822" s="77" t="s">
        <v>28</v>
      </c>
      <c r="D1822" s="77" t="s">
        <v>976</v>
      </c>
      <c r="E1822" s="77" t="s">
        <v>977</v>
      </c>
      <c r="F1822" s="93">
        <v>1.6666666666666667</v>
      </c>
      <c r="G1822" s="93">
        <v>1.6666666666666667</v>
      </c>
      <c r="H1822" s="78" t="str">
        <f>VLOOKUP(D1822,[10]Result!$B$2260:$I$2380,8,0)</f>
        <v>CO_0901/0931+FEST ZU Colt EVENT 20</v>
      </c>
    </row>
    <row r="1823" spans="2:8" x14ac:dyDescent="0.35">
      <c r="B1823" s="78" t="s">
        <v>1806</v>
      </c>
      <c r="C1823" s="77" t="s">
        <v>28</v>
      </c>
      <c r="D1823" s="77" t="s">
        <v>978</v>
      </c>
      <c r="E1823" s="77" t="s">
        <v>979</v>
      </c>
      <c r="F1823" s="93">
        <v>1.6666666666666667</v>
      </c>
      <c r="G1823" s="93">
        <v>1.6666666666666667</v>
      </c>
      <c r="H1823" s="78" t="str">
        <f>VLOOKUP(D1823,[10]Result!$B$2260:$I$2380,8,0)</f>
        <v>CO_0901/0931+FEST ZU Colt EVENT 20</v>
      </c>
    </row>
    <row r="1824" spans="2:8" x14ac:dyDescent="0.35">
      <c r="B1824" s="78" t="s">
        <v>1806</v>
      </c>
      <c r="C1824" s="77" t="s">
        <v>28</v>
      </c>
      <c r="D1824" s="77" t="s">
        <v>980</v>
      </c>
      <c r="E1824" s="77" t="s">
        <v>981</v>
      </c>
      <c r="F1824" s="93">
        <v>1.6666666666666667</v>
      </c>
      <c r="G1824" s="93">
        <v>1.6666666666666667</v>
      </c>
      <c r="H1824" s="78" t="str">
        <f>VLOOKUP(D1824,[10]Result!$B$2260:$I$2380,8,0)</f>
        <v>CO_0901/0931+FEST ZU Colt EVENT 20</v>
      </c>
    </row>
    <row r="1825" spans="2:8" x14ac:dyDescent="0.35">
      <c r="B1825" s="78" t="s">
        <v>1806</v>
      </c>
      <c r="C1825" s="77" t="s">
        <v>28</v>
      </c>
      <c r="D1825" s="77" t="s">
        <v>244</v>
      </c>
      <c r="E1825" s="77" t="s">
        <v>245</v>
      </c>
      <c r="F1825" s="93">
        <v>1.6666666666666667</v>
      </c>
      <c r="G1825" s="93">
        <v>1.6666666666666667</v>
      </c>
      <c r="H1825" s="78" t="str">
        <f>VLOOKUP(D1825,[10]Result!$B$2260:$I$2380,8,0)</f>
        <v>CO_0901/0931+FEST ZU Colt EVENT 20</v>
      </c>
    </row>
    <row r="1826" spans="2:8" x14ac:dyDescent="0.35">
      <c r="B1826" s="78" t="s">
        <v>1806</v>
      </c>
      <c r="C1826" s="77" t="s">
        <v>28</v>
      </c>
      <c r="D1826" s="77" t="s">
        <v>246</v>
      </c>
      <c r="E1826" s="77" t="s">
        <v>247</v>
      </c>
      <c r="F1826" s="93">
        <v>1.6666666666666667</v>
      </c>
      <c r="G1826" s="93">
        <v>1.6666666666666667</v>
      </c>
      <c r="H1826" s="78" t="str">
        <f>VLOOKUP(D1826,[10]Result!$B$2260:$I$2380,8,0)</f>
        <v>CO_0901/0931+FEST ZU Colt EVENT 20</v>
      </c>
    </row>
    <row r="1827" spans="2:8" x14ac:dyDescent="0.35">
      <c r="B1827" s="78" t="s">
        <v>1807</v>
      </c>
      <c r="C1827" s="77" t="s">
        <v>28</v>
      </c>
      <c r="D1827" s="77" t="s">
        <v>1057</v>
      </c>
      <c r="E1827" s="77" t="s">
        <v>1058</v>
      </c>
      <c r="F1827" s="93">
        <v>2.5</v>
      </c>
      <c r="G1827" s="93">
        <v>2.5</v>
      </c>
      <c r="H1827" s="78" t="str">
        <f>VLOOKUP(D1827,[10]Result!$B$2260:$I$2380,8,0)</f>
        <v>CO_0901/0931+FEST ZU Colt EVENT 30</v>
      </c>
    </row>
    <row r="1828" spans="2:8" x14ac:dyDescent="0.35">
      <c r="B1828" s="78" t="s">
        <v>1807</v>
      </c>
      <c r="C1828" s="77" t="s">
        <v>28</v>
      </c>
      <c r="D1828" s="77" t="s">
        <v>375</v>
      </c>
      <c r="E1828" s="77" t="s">
        <v>376</v>
      </c>
      <c r="F1828" s="93">
        <v>2.5</v>
      </c>
      <c r="G1828" s="93">
        <v>2.5</v>
      </c>
      <c r="H1828" s="78" t="str">
        <f>VLOOKUP(D1828,[10]Result!$B$2260:$I$2380,8,0)</f>
        <v>CO_0901/0931+FEST ZU Colt EVENT 30</v>
      </c>
    </row>
    <row r="1829" spans="2:8" x14ac:dyDescent="0.35">
      <c r="B1829" s="78" t="s">
        <v>1807</v>
      </c>
      <c r="C1829" s="77" t="s">
        <v>28</v>
      </c>
      <c r="D1829" s="77" t="s">
        <v>377</v>
      </c>
      <c r="E1829" s="77" t="s">
        <v>378</v>
      </c>
      <c r="F1829" s="93">
        <v>2.5</v>
      </c>
      <c r="G1829" s="93">
        <v>2.5</v>
      </c>
      <c r="H1829" s="78" t="str">
        <f>VLOOKUP(D1829,[10]Result!$B$2260:$I$2380,8,0)</f>
        <v>CO_0901/0931+FEST ZU Colt EVENT 30</v>
      </c>
    </row>
    <row r="1830" spans="2:8" x14ac:dyDescent="0.35">
      <c r="B1830" s="78" t="s">
        <v>1807</v>
      </c>
      <c r="C1830" s="77" t="s">
        <v>28</v>
      </c>
      <c r="D1830" s="77" t="s">
        <v>379</v>
      </c>
      <c r="E1830" s="77" t="s">
        <v>380</v>
      </c>
      <c r="F1830" s="93">
        <v>2.5</v>
      </c>
      <c r="G1830" s="93">
        <v>2.5</v>
      </c>
      <c r="H1830" s="78" t="str">
        <f>VLOOKUP(D1830,[10]Result!$B$2260:$I$2380,8,0)</f>
        <v>CO_0901/0931+FEST ZU Colt EVENT 30</v>
      </c>
    </row>
    <row r="1831" spans="2:8" x14ac:dyDescent="0.35">
      <c r="B1831" s="78" t="s">
        <v>1807</v>
      </c>
      <c r="C1831" s="77" t="s">
        <v>28</v>
      </c>
      <c r="D1831" s="77" t="s">
        <v>381</v>
      </c>
      <c r="E1831" s="77" t="s">
        <v>382</v>
      </c>
      <c r="F1831" s="93">
        <v>2.5</v>
      </c>
      <c r="G1831" s="93">
        <v>2.5</v>
      </c>
      <c r="H1831" s="78" t="str">
        <f>VLOOKUP(D1831,[10]Result!$B$2260:$I$2380,8,0)</f>
        <v>CO_0901/0931+FEST ZU Colt EVENT 30</v>
      </c>
    </row>
    <row r="1832" spans="2:8" x14ac:dyDescent="0.35">
      <c r="B1832" s="78" t="s">
        <v>1807</v>
      </c>
      <c r="C1832" s="77" t="s">
        <v>28</v>
      </c>
      <c r="D1832" s="77" t="s">
        <v>383</v>
      </c>
      <c r="E1832" s="77" t="s">
        <v>384</v>
      </c>
      <c r="F1832" s="93">
        <v>2.5</v>
      </c>
      <c r="G1832" s="93">
        <v>2.5</v>
      </c>
      <c r="H1832" s="78" t="str">
        <f>VLOOKUP(D1832,[10]Result!$B$2260:$I$2380,8,0)</f>
        <v>CO_0901/0931+FEST ZU Colt EVENT 30</v>
      </c>
    </row>
    <row r="1833" spans="2:8" x14ac:dyDescent="0.35">
      <c r="B1833" s="78" t="s">
        <v>1807</v>
      </c>
      <c r="C1833" s="77" t="s">
        <v>28</v>
      </c>
      <c r="D1833" s="77" t="s">
        <v>387</v>
      </c>
      <c r="E1833" s="77" t="s">
        <v>2032</v>
      </c>
      <c r="F1833" s="93">
        <v>2.5</v>
      </c>
      <c r="G1833" s="93">
        <v>2.5</v>
      </c>
      <c r="H1833" s="78" t="str">
        <f>VLOOKUP(D1833,[10]Result!$B$2260:$I$2380,8,0)</f>
        <v>CO_0901/0931+FEST ZU Colt EVENT 30</v>
      </c>
    </row>
    <row r="1834" spans="2:8" x14ac:dyDescent="0.35">
      <c r="B1834" s="78" t="s">
        <v>1807</v>
      </c>
      <c r="C1834" s="77" t="s">
        <v>28</v>
      </c>
      <c r="D1834" s="77" t="s">
        <v>2869</v>
      </c>
      <c r="E1834" s="77" t="s">
        <v>2870</v>
      </c>
      <c r="F1834" s="93">
        <v>2.5</v>
      </c>
      <c r="G1834" s="93">
        <v>2.5</v>
      </c>
      <c r="H1834" s="78" t="str">
        <f>VLOOKUP(D1834,[10]Result!$B$2260:$I$2380,8,0)</f>
        <v>CO_0901/0931+FEST ZU Colt EVENT 30</v>
      </c>
    </row>
    <row r="1835" spans="2:8" x14ac:dyDescent="0.35">
      <c r="B1835" s="78" t="s">
        <v>1808</v>
      </c>
      <c r="C1835" s="77" t="s">
        <v>28</v>
      </c>
      <c r="D1835" s="77" t="s">
        <v>451</v>
      </c>
      <c r="E1835" s="77" t="s">
        <v>2203</v>
      </c>
      <c r="F1835" s="93">
        <v>3.3333333333333335</v>
      </c>
      <c r="G1835" s="93">
        <v>3.3333333333333335</v>
      </c>
      <c r="H1835" s="78" t="str">
        <f>VLOOKUP(D1835,[10]Result!$B$2260:$I$2380,8,0)</f>
        <v>CO_0901/0931+FEST ZU Colt EVENT 40</v>
      </c>
    </row>
    <row r="1836" spans="2:8" x14ac:dyDescent="0.35">
      <c r="B1836" s="78" t="s">
        <v>1808</v>
      </c>
      <c r="C1836" s="77" t="s">
        <v>28</v>
      </c>
      <c r="D1836" s="77" t="s">
        <v>2204</v>
      </c>
      <c r="E1836" s="77" t="s">
        <v>2205</v>
      </c>
      <c r="F1836" s="93">
        <v>3.3333333333333335</v>
      </c>
      <c r="G1836" s="93">
        <v>3.3333333333333335</v>
      </c>
      <c r="H1836" s="78" t="str">
        <f>VLOOKUP(D1836,[10]Result!$B$2260:$I$2380,8,0)</f>
        <v>CO_0901/0931+FEST ZU Colt EVENT 40</v>
      </c>
    </row>
    <row r="1837" spans="2:8" x14ac:dyDescent="0.35">
      <c r="B1837" s="78" t="s">
        <v>1808</v>
      </c>
      <c r="C1837" s="77" t="s">
        <v>28</v>
      </c>
      <c r="D1837" s="77" t="s">
        <v>1157</v>
      </c>
      <c r="E1837" s="77" t="s">
        <v>1158</v>
      </c>
      <c r="F1837" s="93">
        <v>3.3333333333333335</v>
      </c>
      <c r="G1837" s="93">
        <v>3.3333333333333335</v>
      </c>
      <c r="H1837" s="78" t="str">
        <f>VLOOKUP(D1837,[10]Result!$B$2260:$I$2380,8,0)</f>
        <v>CO_0901/0931+FEST ZU Colt EVENT 40</v>
      </c>
    </row>
    <row r="1838" spans="2:8" x14ac:dyDescent="0.35">
      <c r="B1838" s="78" t="s">
        <v>1808</v>
      </c>
      <c r="C1838" s="77" t="s">
        <v>28</v>
      </c>
      <c r="D1838" s="77" t="s">
        <v>1159</v>
      </c>
      <c r="E1838" s="77" t="s">
        <v>1160</v>
      </c>
      <c r="F1838" s="93">
        <v>3.3333333333333335</v>
      </c>
      <c r="G1838" s="93">
        <v>3.3333333333333335</v>
      </c>
      <c r="H1838" s="78" t="str">
        <f>VLOOKUP(D1838,[10]Result!$B$2260:$I$2380,8,0)</f>
        <v>CO_0901/0931+FEST ZU Colt EVENT 40</v>
      </c>
    </row>
    <row r="1839" spans="2:8" x14ac:dyDescent="0.35">
      <c r="B1839" s="78" t="s">
        <v>1808</v>
      </c>
      <c r="C1839" s="77" t="s">
        <v>28</v>
      </c>
      <c r="D1839" s="77" t="s">
        <v>1161</v>
      </c>
      <c r="E1839" s="77" t="s">
        <v>1162</v>
      </c>
      <c r="F1839" s="93">
        <v>3.3333333333333335</v>
      </c>
      <c r="G1839" s="93">
        <v>3.3333333333333335</v>
      </c>
      <c r="H1839" s="78" t="str">
        <f>VLOOKUP(D1839,[10]Result!$B$2260:$I$2380,8,0)</f>
        <v>CO_0901/0931+FEST ZU Colt EVENT 40</v>
      </c>
    </row>
    <row r="1840" spans="2:8" x14ac:dyDescent="0.35">
      <c r="B1840" s="78" t="s">
        <v>1808</v>
      </c>
      <c r="C1840" s="77" t="s">
        <v>28</v>
      </c>
      <c r="D1840" s="77" t="s">
        <v>2047</v>
      </c>
      <c r="E1840" s="77" t="s">
        <v>2048</v>
      </c>
      <c r="F1840" s="93">
        <v>3.3333333333333335</v>
      </c>
      <c r="G1840" s="93">
        <v>3.3333333333333335</v>
      </c>
      <c r="H1840" s="78" t="str">
        <f>VLOOKUP(D1840,[10]Result!$B$2260:$I$2380,8,0)</f>
        <v>CO_0901/0931+FEST ZU Colt EVENT 40</v>
      </c>
    </row>
    <row r="1841" spans="2:8" x14ac:dyDescent="0.35">
      <c r="B1841" s="78" t="s">
        <v>1814</v>
      </c>
      <c r="C1841" s="77" t="s">
        <v>28</v>
      </c>
      <c r="D1841" s="77" t="s">
        <v>464</v>
      </c>
      <c r="E1841" s="77" t="s">
        <v>465</v>
      </c>
      <c r="F1841" s="93">
        <v>4.166666666666667</v>
      </c>
      <c r="G1841" s="93">
        <v>4.166666666666667</v>
      </c>
      <c r="H1841" s="78" t="str">
        <f>VLOOKUP(D1841,[10]Result!$B$2260:$I$2380,8,0)</f>
        <v>CO_0901/0931+FEST ZU Colt EVENT 50</v>
      </c>
    </row>
    <row r="1842" spans="2:8" x14ac:dyDescent="0.35">
      <c r="B1842" s="78" t="s">
        <v>1814</v>
      </c>
      <c r="C1842" s="77" t="s">
        <v>28</v>
      </c>
      <c r="D1842" s="77" t="s">
        <v>466</v>
      </c>
      <c r="E1842" s="77" t="s">
        <v>467</v>
      </c>
      <c r="F1842" s="93">
        <v>4.166666666666667</v>
      </c>
      <c r="G1842" s="93">
        <v>4.166666666666667</v>
      </c>
      <c r="H1842" s="78" t="str">
        <f>VLOOKUP(D1842,[10]Result!$B$2260:$I$2380,8,0)</f>
        <v>CO_0901/0931+FEST ZU Colt EVENT 50</v>
      </c>
    </row>
    <row r="1843" spans="2:8" x14ac:dyDescent="0.35">
      <c r="B1843" s="78" t="s">
        <v>1814</v>
      </c>
      <c r="C1843" s="77" t="s">
        <v>28</v>
      </c>
      <c r="D1843" s="77" t="s">
        <v>472</v>
      </c>
      <c r="E1843" s="77" t="s">
        <v>473</v>
      </c>
      <c r="F1843" s="93">
        <v>4.166666666666667</v>
      </c>
      <c r="G1843" s="93">
        <v>4.166666666666667</v>
      </c>
      <c r="H1843" s="78" t="str">
        <f>VLOOKUP(D1843,[10]Result!$B$2260:$I$2380,8,0)</f>
        <v>CO_0901/0931+FEST ZU Colt EVENT 50</v>
      </c>
    </row>
    <row r="1844" spans="2:8" x14ac:dyDescent="0.35">
      <c r="B1844" s="78" t="s">
        <v>1814</v>
      </c>
      <c r="C1844" s="77" t="s">
        <v>28</v>
      </c>
      <c r="D1844" s="77" t="s">
        <v>474</v>
      </c>
      <c r="E1844" s="77" t="s">
        <v>475</v>
      </c>
      <c r="F1844" s="93">
        <v>4.166666666666667</v>
      </c>
      <c r="G1844" s="93">
        <v>4.166666666666667</v>
      </c>
      <c r="H1844" s="78" t="str">
        <f>VLOOKUP(D1844,[10]Result!$B$2260:$I$2380,8,0)</f>
        <v>CO_0901/0931+FEST ZU Colt EVENT 50</v>
      </c>
    </row>
    <row r="1845" spans="2:8" x14ac:dyDescent="0.35">
      <c r="B1845" s="78" t="s">
        <v>1814</v>
      </c>
      <c r="C1845" s="77" t="s">
        <v>28</v>
      </c>
      <c r="D1845" s="77" t="s">
        <v>476</v>
      </c>
      <c r="E1845" s="77" t="s">
        <v>477</v>
      </c>
      <c r="F1845" s="93">
        <v>4.166666666666667</v>
      </c>
      <c r="G1845" s="93">
        <v>4.166666666666667</v>
      </c>
      <c r="H1845" s="78" t="str">
        <f>VLOOKUP(D1845,[10]Result!$B$2260:$I$2380,8,0)</f>
        <v>CO_0901/0931+FEST ZU Colt EVENT 50</v>
      </c>
    </row>
    <row r="1846" spans="2:8" x14ac:dyDescent="0.35">
      <c r="B1846" s="78" t="s">
        <v>1814</v>
      </c>
      <c r="C1846" s="77" t="s">
        <v>28</v>
      </c>
      <c r="D1846" s="77" t="s">
        <v>478</v>
      </c>
      <c r="E1846" s="77" t="s">
        <v>479</v>
      </c>
      <c r="F1846" s="93">
        <v>4.166666666666667</v>
      </c>
      <c r="G1846" s="93">
        <v>4.166666666666667</v>
      </c>
      <c r="H1846" s="78" t="str">
        <f>VLOOKUP(D1846,[10]Result!$B$2260:$I$2380,8,0)</f>
        <v>CO_0901/0931+FEST ZU Colt EVENT 50</v>
      </c>
    </row>
    <row r="1847" spans="2:8" x14ac:dyDescent="0.35">
      <c r="B1847" s="78" t="s">
        <v>1814</v>
      </c>
      <c r="C1847" s="77" t="s">
        <v>28</v>
      </c>
      <c r="D1847" s="77" t="s">
        <v>2871</v>
      </c>
      <c r="E1847" s="77" t="s">
        <v>2872</v>
      </c>
      <c r="F1847" s="93">
        <v>4.166666666666667</v>
      </c>
      <c r="G1847" s="93">
        <v>4.166666666666667</v>
      </c>
      <c r="H1847" s="78" t="str">
        <f>VLOOKUP(D1847,[10]Result!$B$2260:$I$2380,8,0)</f>
        <v>CO_0901/0931+FEST ZU Colt EVENT 50</v>
      </c>
    </row>
    <row r="1848" spans="2:8" x14ac:dyDescent="0.35">
      <c r="B1848" s="78" t="s">
        <v>1815</v>
      </c>
      <c r="C1848" s="77" t="s">
        <v>28</v>
      </c>
      <c r="D1848" s="77" t="s">
        <v>523</v>
      </c>
      <c r="E1848" s="77" t="s">
        <v>524</v>
      </c>
      <c r="F1848" s="93">
        <v>5</v>
      </c>
      <c r="G1848" s="93">
        <v>5</v>
      </c>
      <c r="H1848" s="78" t="str">
        <f>VLOOKUP(D1848,[10]Result!$B$2260:$I$2380,8,0)</f>
        <v>CO_0901/0931+FEST ZU Colt EVENT 60</v>
      </c>
    </row>
    <row r="1849" spans="2:8" x14ac:dyDescent="0.35">
      <c r="B1849" s="78" t="s">
        <v>1815</v>
      </c>
      <c r="C1849" s="77" t="s">
        <v>28</v>
      </c>
      <c r="D1849" s="77" t="s">
        <v>525</v>
      </c>
      <c r="E1849" s="77" t="s">
        <v>526</v>
      </c>
      <c r="F1849" s="93">
        <v>5</v>
      </c>
      <c r="G1849" s="93">
        <v>5</v>
      </c>
      <c r="H1849" s="78" t="str">
        <f>VLOOKUP(D1849,[10]Result!$B$2260:$I$2380,8,0)</f>
        <v>CO_0901/0931+FEST ZU Colt EVENT 60</v>
      </c>
    </row>
    <row r="1850" spans="2:8" x14ac:dyDescent="0.35">
      <c r="B1850" s="78" t="s">
        <v>1815</v>
      </c>
      <c r="C1850" s="77" t="s">
        <v>28</v>
      </c>
      <c r="D1850" s="77" t="s">
        <v>527</v>
      </c>
      <c r="E1850" s="77" t="s">
        <v>528</v>
      </c>
      <c r="F1850" s="93">
        <v>5</v>
      </c>
      <c r="G1850" s="93">
        <v>5</v>
      </c>
      <c r="H1850" s="78" t="str">
        <f>VLOOKUP(D1850,[10]Result!$B$2260:$I$2380,8,0)</f>
        <v>CO_0901/0931+FEST ZU Colt EVENT 60</v>
      </c>
    </row>
    <row r="1851" spans="2:8" x14ac:dyDescent="0.35">
      <c r="B1851" s="78" t="s">
        <v>1815</v>
      </c>
      <c r="C1851" s="77" t="s">
        <v>28</v>
      </c>
      <c r="D1851" s="77" t="s">
        <v>1553</v>
      </c>
      <c r="E1851" s="77" t="s">
        <v>1554</v>
      </c>
      <c r="F1851" s="93">
        <v>5</v>
      </c>
      <c r="G1851" s="93">
        <v>5</v>
      </c>
      <c r="H1851" s="78" t="str">
        <f>VLOOKUP(D1851,[10]Result!$B$2260:$I$2380,8,0)</f>
        <v>CO_0901/0931+FEST ZU Colt EVENT 60</v>
      </c>
    </row>
    <row r="1852" spans="2:8" x14ac:dyDescent="0.35">
      <c r="B1852" s="78" t="s">
        <v>1815</v>
      </c>
      <c r="C1852" s="77" t="s">
        <v>28</v>
      </c>
      <c r="D1852" s="77" t="s">
        <v>2248</v>
      </c>
      <c r="E1852" s="77" t="s">
        <v>2249</v>
      </c>
      <c r="F1852" s="93">
        <v>5</v>
      </c>
      <c r="G1852" s="93">
        <v>5</v>
      </c>
      <c r="H1852" s="78" t="str">
        <f>VLOOKUP(D1852,[10]Result!$B$2260:$I$2380,8,0)</f>
        <v>CO_0901/0931+FEST ZU Colt EVENT 60</v>
      </c>
    </row>
    <row r="1853" spans="2:8" x14ac:dyDescent="0.35">
      <c r="B1853" s="78" t="s">
        <v>1815</v>
      </c>
      <c r="C1853" s="77" t="s">
        <v>28</v>
      </c>
      <c r="D1853" s="77" t="s">
        <v>2873</v>
      </c>
      <c r="E1853" s="77" t="s">
        <v>2874</v>
      </c>
      <c r="F1853" s="93">
        <v>5</v>
      </c>
      <c r="G1853" s="93">
        <v>5</v>
      </c>
      <c r="H1853" s="78" t="str">
        <f>VLOOKUP(D1853,[10]Result!$B$2260:$I$2380,8,0)</f>
        <v>CO_0901/0931+FEST ZU Colt EVENT 60</v>
      </c>
    </row>
    <row r="1854" spans="2:8" x14ac:dyDescent="0.35">
      <c r="B1854" s="78" t="s">
        <v>1815</v>
      </c>
      <c r="C1854" s="77" t="s">
        <v>28</v>
      </c>
      <c r="D1854" s="77" t="s">
        <v>2075</v>
      </c>
      <c r="E1854" s="77" t="s">
        <v>2076</v>
      </c>
      <c r="F1854" s="93">
        <v>5</v>
      </c>
      <c r="G1854" s="93">
        <v>5</v>
      </c>
      <c r="H1854" s="78" t="str">
        <f>VLOOKUP(D1854,[10]Result!$B$2260:$I$2380,8,0)</f>
        <v>CO_0901/0931+FEST ZU Colt EVENT 60</v>
      </c>
    </row>
    <row r="1855" spans="2:8" x14ac:dyDescent="0.35">
      <c r="B1855" s="78" t="s">
        <v>1816</v>
      </c>
      <c r="C1855" s="77" t="s">
        <v>28</v>
      </c>
      <c r="D1855" s="77" t="s">
        <v>572</v>
      </c>
      <c r="E1855" s="77" t="s">
        <v>573</v>
      </c>
      <c r="F1855" s="93">
        <v>5.8333333333333339</v>
      </c>
      <c r="G1855" s="93">
        <v>5.8333333333333339</v>
      </c>
      <c r="H1855" s="78" t="str">
        <f>VLOOKUP(D1855,[10]Result!$B$2260:$I$2380,8,0)</f>
        <v>CO_0901/0931+FEST ZU Colt EVENT 70</v>
      </c>
    </row>
    <row r="1856" spans="2:8" x14ac:dyDescent="0.35">
      <c r="B1856" s="78" t="s">
        <v>1816</v>
      </c>
      <c r="C1856" s="77" t="s">
        <v>28</v>
      </c>
      <c r="D1856" s="77" t="s">
        <v>1609</v>
      </c>
      <c r="E1856" s="77" t="s">
        <v>1610</v>
      </c>
      <c r="F1856" s="93">
        <v>5.8333333333333339</v>
      </c>
      <c r="G1856" s="93">
        <v>5.8333333333333339</v>
      </c>
      <c r="H1856" s="78" t="str">
        <f>VLOOKUP(D1856,[10]Result!$B$2260:$I$2380,8,0)</f>
        <v>CO_0901/0931+FEST ZU Colt EVENT 70</v>
      </c>
    </row>
    <row r="1857" spans="2:8" x14ac:dyDescent="0.35">
      <c r="B1857" s="78" t="s">
        <v>1816</v>
      </c>
      <c r="C1857" s="77" t="s">
        <v>28</v>
      </c>
      <c r="D1857" s="77" t="s">
        <v>586</v>
      </c>
      <c r="E1857" s="77" t="s">
        <v>587</v>
      </c>
      <c r="F1857" s="93">
        <v>5.8333333333333339</v>
      </c>
      <c r="G1857" s="93">
        <v>5.8333333333333339</v>
      </c>
      <c r="H1857" s="78" t="str">
        <f>VLOOKUP(D1857,[10]Result!$B$2260:$I$2380,8,0)</f>
        <v>CO_0901/0931+FEST ZU Colt EVENT 70</v>
      </c>
    </row>
    <row r="1858" spans="2:8" x14ac:dyDescent="0.35">
      <c r="B1858" s="78" t="s">
        <v>1816</v>
      </c>
      <c r="C1858" s="77" t="s">
        <v>28</v>
      </c>
      <c r="D1858" s="77" t="s">
        <v>2079</v>
      </c>
      <c r="E1858" s="77" t="s">
        <v>2080</v>
      </c>
      <c r="F1858" s="93">
        <v>5.8333333333333339</v>
      </c>
      <c r="G1858" s="93">
        <v>5.8333333333333339</v>
      </c>
      <c r="H1858" s="78" t="str">
        <f>VLOOKUP(D1858,[10]Result!$B$2260:$I$2380,8,0)</f>
        <v>CO_0901/0931+FEST ZU Colt EVENT 70</v>
      </c>
    </row>
    <row r="1859" spans="2:8" x14ac:dyDescent="0.35">
      <c r="B1859" s="78" t="s">
        <v>1816</v>
      </c>
      <c r="C1859" s="77" t="s">
        <v>28</v>
      </c>
      <c r="D1859" s="77" t="s">
        <v>2875</v>
      </c>
      <c r="E1859" s="77" t="s">
        <v>2876</v>
      </c>
      <c r="F1859" s="93">
        <v>5.8333333333333339</v>
      </c>
      <c r="G1859" s="93">
        <v>5.8333333333333339</v>
      </c>
      <c r="H1859" s="78" t="str">
        <f>VLOOKUP(D1859,[10]Result!$B$2260:$I$2380,8,0)</f>
        <v>CO_0901/0931+FEST ZU Colt EVENT 70</v>
      </c>
    </row>
    <row r="1860" spans="2:8" x14ac:dyDescent="0.35">
      <c r="B1860" s="78" t="s">
        <v>1816</v>
      </c>
      <c r="C1860" s="77" t="s">
        <v>28</v>
      </c>
      <c r="D1860" s="77" t="s">
        <v>2877</v>
      </c>
      <c r="E1860" s="77" t="s">
        <v>2878</v>
      </c>
      <c r="F1860" s="93">
        <v>5.8333333333333339</v>
      </c>
      <c r="G1860" s="93">
        <v>5.8333333333333339</v>
      </c>
      <c r="H1860" s="78" t="str">
        <f>VLOOKUP(D1860,[10]Result!$B$2260:$I$2380,8,0)</f>
        <v>CO_0901/0931+FEST ZU Colt EVENT 70</v>
      </c>
    </row>
    <row r="1861" spans="2:8" x14ac:dyDescent="0.35">
      <c r="B1861" s="78" t="s">
        <v>1816</v>
      </c>
      <c r="C1861" s="77" t="s">
        <v>28</v>
      </c>
      <c r="D1861" s="77" t="s">
        <v>2093</v>
      </c>
      <c r="E1861" s="77" t="s">
        <v>2094</v>
      </c>
      <c r="F1861" s="93">
        <v>5.8333333333333339</v>
      </c>
      <c r="G1861" s="93">
        <v>5.8333333333333339</v>
      </c>
      <c r="H1861" s="78" t="str">
        <f>VLOOKUP(D1861,[10]Result!$B$2260:$I$2380,8,0)</f>
        <v>CO_0901/0931+FEST ZU Colt EVENT 70</v>
      </c>
    </row>
    <row r="1862" spans="2:8" x14ac:dyDescent="0.35">
      <c r="B1862" s="78" t="s">
        <v>1817</v>
      </c>
      <c r="C1862" s="77" t="s">
        <v>28</v>
      </c>
      <c r="D1862" s="77" t="s">
        <v>1648</v>
      </c>
      <c r="E1862" s="77" t="s">
        <v>1649</v>
      </c>
      <c r="F1862" s="93">
        <v>6.666666666666667</v>
      </c>
      <c r="G1862" s="93">
        <v>6.666666666666667</v>
      </c>
      <c r="H1862" s="78" t="str">
        <f>VLOOKUP(D1862,[10]Result!$B$2260:$I$2380,8,0)</f>
        <v>CO_0901/0931+FEST ZU Colt EVENT 80</v>
      </c>
    </row>
    <row r="1863" spans="2:8" x14ac:dyDescent="0.35">
      <c r="B1863" s="78" t="s">
        <v>1817</v>
      </c>
      <c r="C1863" s="77" t="s">
        <v>28</v>
      </c>
      <c r="D1863" s="77" t="s">
        <v>1661</v>
      </c>
      <c r="E1863" s="77" t="s">
        <v>1662</v>
      </c>
      <c r="F1863" s="93">
        <v>6.666666666666667</v>
      </c>
      <c r="G1863" s="93">
        <v>6.666666666666667</v>
      </c>
      <c r="H1863" s="78" t="str">
        <f>VLOOKUP(D1863,[10]Result!$B$2260:$I$2380,8,0)</f>
        <v>CO_0901/0931+FEST ZU Colt EVENT 80</v>
      </c>
    </row>
    <row r="1864" spans="2:8" x14ac:dyDescent="0.35">
      <c r="B1864" s="78" t="s">
        <v>1817</v>
      </c>
      <c r="C1864" s="77" t="s">
        <v>28</v>
      </c>
      <c r="D1864" s="77" t="s">
        <v>2563</v>
      </c>
      <c r="E1864" s="77" t="s">
        <v>2564</v>
      </c>
      <c r="F1864" s="93">
        <v>6.666666666666667</v>
      </c>
      <c r="G1864" s="93">
        <v>6.666666666666667</v>
      </c>
      <c r="H1864" s="78" t="str">
        <f>VLOOKUP(D1864,[10]Result!$B$2260:$I$2380,8,0)</f>
        <v>CO_0901/0931+FEST ZU Colt EVENT 80</v>
      </c>
    </row>
    <row r="1865" spans="2:8" x14ac:dyDescent="0.35">
      <c r="B1865" s="78" t="s">
        <v>1817</v>
      </c>
      <c r="C1865" s="77" t="s">
        <v>28</v>
      </c>
      <c r="D1865" s="77" t="s">
        <v>1663</v>
      </c>
      <c r="E1865" s="77" t="s">
        <v>1664</v>
      </c>
      <c r="F1865" s="93">
        <v>6.666666666666667</v>
      </c>
      <c r="G1865" s="93">
        <v>6.666666666666667</v>
      </c>
      <c r="H1865" s="78" t="str">
        <f>VLOOKUP(D1865,[10]Result!$B$2260:$I$2380,8,0)</f>
        <v>CO_0901/0931+FEST ZU Colt EVENT 80</v>
      </c>
    </row>
    <row r="1866" spans="2:8" x14ac:dyDescent="0.35">
      <c r="B1866" s="78" t="s">
        <v>1817</v>
      </c>
      <c r="C1866" s="77" t="s">
        <v>28</v>
      </c>
      <c r="D1866" s="77" t="s">
        <v>2879</v>
      </c>
      <c r="E1866" s="77" t="s">
        <v>2880</v>
      </c>
      <c r="F1866" s="93">
        <v>6.666666666666667</v>
      </c>
      <c r="G1866" s="93">
        <v>6.666666666666667</v>
      </c>
      <c r="H1866" s="78" t="str">
        <f>VLOOKUP(D1866,[10]Result!$B$2260:$I$2380,8,0)</f>
        <v>CO_0901/0931+FEST ZU Colt EVENT 80</v>
      </c>
    </row>
    <row r="1867" spans="2:8" x14ac:dyDescent="0.35">
      <c r="B1867" s="78" t="s">
        <v>1817</v>
      </c>
      <c r="C1867" s="77" t="s">
        <v>28</v>
      </c>
      <c r="D1867" s="77" t="s">
        <v>2881</v>
      </c>
      <c r="E1867" s="77" t="s">
        <v>2882</v>
      </c>
      <c r="F1867" s="93">
        <v>6.666666666666667</v>
      </c>
      <c r="G1867" s="93">
        <v>6.666666666666667</v>
      </c>
      <c r="H1867" s="78" t="str">
        <f>VLOOKUP(D1867,[10]Result!$B$2260:$I$2380,8,0)</f>
        <v>CO_0901/0931+FEST ZU Colt EVENT 80</v>
      </c>
    </row>
    <row r="1868" spans="2:8" x14ac:dyDescent="0.35">
      <c r="B1868" s="78" t="s">
        <v>1817</v>
      </c>
      <c r="C1868" s="77" t="s">
        <v>28</v>
      </c>
      <c r="D1868" s="77" t="s">
        <v>2883</v>
      </c>
      <c r="E1868" s="77" t="s">
        <v>2884</v>
      </c>
      <c r="F1868" s="93">
        <v>6.666666666666667</v>
      </c>
      <c r="G1868" s="93">
        <v>6.666666666666667</v>
      </c>
      <c r="H1868" s="78" t="str">
        <f>VLOOKUP(D1868,[10]Result!$B$2260:$I$2380,8,0)</f>
        <v>CO_0901/0931+FEST ZU Colt EVENT 80</v>
      </c>
    </row>
    <row r="1869" spans="2:8" x14ac:dyDescent="0.35">
      <c r="B1869" s="78" t="s">
        <v>1817</v>
      </c>
      <c r="C1869" s="77" t="s">
        <v>28</v>
      </c>
      <c r="D1869" s="77" t="s">
        <v>2885</v>
      </c>
      <c r="E1869" s="77" t="s">
        <v>2886</v>
      </c>
      <c r="F1869" s="93">
        <v>6.666666666666667</v>
      </c>
      <c r="G1869" s="93">
        <v>6.666666666666667</v>
      </c>
      <c r="H1869" s="78" t="str">
        <f>VLOOKUP(D1869,[10]Result!$B$2260:$I$2380,8,0)</f>
        <v>CO_0901/0931+FEST ZU Colt EVENT 80</v>
      </c>
    </row>
    <row r="1870" spans="2:8" x14ac:dyDescent="0.35">
      <c r="B1870" s="78" t="s">
        <v>1818</v>
      </c>
      <c r="C1870" s="77" t="s">
        <v>28</v>
      </c>
      <c r="D1870" s="77" t="s">
        <v>643</v>
      </c>
      <c r="E1870" s="77" t="s">
        <v>644</v>
      </c>
      <c r="F1870" s="93">
        <v>7.5</v>
      </c>
      <c r="G1870" s="93">
        <v>7.5</v>
      </c>
      <c r="H1870" s="78" t="str">
        <f>VLOOKUP(D1870,[10]Result!$B$2260:$I$2380,8,0)</f>
        <v>CO_0901/0931+FEST ZU Colt EVENT 90</v>
      </c>
    </row>
    <row r="1871" spans="2:8" x14ac:dyDescent="0.35">
      <c r="B1871" s="78" t="s">
        <v>1818</v>
      </c>
      <c r="C1871" s="77" t="s">
        <v>28</v>
      </c>
      <c r="D1871" s="77" t="s">
        <v>649</v>
      </c>
      <c r="E1871" s="77" t="s">
        <v>650</v>
      </c>
      <c r="F1871" s="93">
        <v>7.5</v>
      </c>
      <c r="G1871" s="93">
        <v>7.5</v>
      </c>
      <c r="H1871" s="78" t="str">
        <f>VLOOKUP(D1871,[10]Result!$B$2260:$I$2380,8,0)</f>
        <v>CO_0901/0931+FEST ZU Colt EVENT 90</v>
      </c>
    </row>
    <row r="1872" spans="2:8" x14ac:dyDescent="0.35">
      <c r="B1872" s="78" t="s">
        <v>1818</v>
      </c>
      <c r="C1872" s="77" t="s">
        <v>28</v>
      </c>
      <c r="D1872" s="77" t="s">
        <v>1688</v>
      </c>
      <c r="E1872" s="77" t="s">
        <v>1689</v>
      </c>
      <c r="F1872" s="93">
        <v>7.5</v>
      </c>
      <c r="G1872" s="93">
        <v>7.5</v>
      </c>
      <c r="H1872" s="78" t="str">
        <f>VLOOKUP(D1872,[10]Result!$B$2260:$I$2380,8,0)</f>
        <v>CO_0901/0931+FEST ZU Colt EVENT 90</v>
      </c>
    </row>
    <row r="1873" spans="2:8" x14ac:dyDescent="0.35">
      <c r="B1873" s="78" t="s">
        <v>1818</v>
      </c>
      <c r="C1873" s="77" t="s">
        <v>28</v>
      </c>
      <c r="D1873" s="77" t="s">
        <v>651</v>
      </c>
      <c r="E1873" s="77" t="s">
        <v>652</v>
      </c>
      <c r="F1873" s="93">
        <v>7.5</v>
      </c>
      <c r="G1873" s="93">
        <v>7.5</v>
      </c>
      <c r="H1873" s="78" t="str">
        <f>VLOOKUP(D1873,[10]Result!$B$2260:$I$2380,8,0)</f>
        <v>CO_0901/0931+FEST ZU Colt EVENT 90</v>
      </c>
    </row>
    <row r="1874" spans="2:8" x14ac:dyDescent="0.35">
      <c r="B1874" s="78" t="s">
        <v>1818</v>
      </c>
      <c r="C1874" s="77" t="s">
        <v>28</v>
      </c>
      <c r="D1874" s="77" t="s">
        <v>2778</v>
      </c>
      <c r="E1874" s="77" t="s">
        <v>2887</v>
      </c>
      <c r="F1874" s="93">
        <v>7.5</v>
      </c>
      <c r="G1874" s="93">
        <v>7.5</v>
      </c>
      <c r="H1874" s="78" t="str">
        <f>VLOOKUP(D1874,[10]Result!$B$2260:$I$2380,8,0)</f>
        <v>CO_0901/0931+FEST ZU Colt EVENT 90</v>
      </c>
    </row>
    <row r="1875" spans="2:8" x14ac:dyDescent="0.35">
      <c r="B1875" s="78" t="s">
        <v>1818</v>
      </c>
      <c r="C1875" s="77" t="s">
        <v>28</v>
      </c>
      <c r="D1875" s="77" t="s">
        <v>2888</v>
      </c>
      <c r="E1875" s="77" t="s">
        <v>2889</v>
      </c>
      <c r="F1875" s="93">
        <v>7.5</v>
      </c>
      <c r="G1875" s="93">
        <v>7.5</v>
      </c>
      <c r="H1875" s="78" t="str">
        <f>VLOOKUP(D1875,[10]Result!$B$2260:$I$2380,8,0)</f>
        <v>CO_0901/0931+FEST ZU Colt EVENT 90</v>
      </c>
    </row>
    <row r="1876" spans="2:8" x14ac:dyDescent="0.35">
      <c r="B1876" s="78" t="s">
        <v>1818</v>
      </c>
      <c r="C1876" s="77" t="s">
        <v>28</v>
      </c>
      <c r="D1876" s="77" t="s">
        <v>2890</v>
      </c>
      <c r="E1876" s="77" t="s">
        <v>2891</v>
      </c>
      <c r="F1876" s="93">
        <v>7.5</v>
      </c>
      <c r="G1876" s="93">
        <v>7.5</v>
      </c>
      <c r="H1876" s="78" t="str">
        <f>VLOOKUP(D1876,[10]Result!$B$2260:$I$2380,8,0)</f>
        <v>CO_0901/0931+FEST ZU Colt EVENT 90</v>
      </c>
    </row>
    <row r="1877" spans="2:8" x14ac:dyDescent="0.35">
      <c r="B1877" s="78" t="s">
        <v>1818</v>
      </c>
      <c r="C1877" s="77" t="s">
        <v>28</v>
      </c>
      <c r="D1877" s="77" t="s">
        <v>2892</v>
      </c>
      <c r="E1877" s="77" t="s">
        <v>2893</v>
      </c>
      <c r="F1877" s="93">
        <v>7.5</v>
      </c>
      <c r="G1877" s="93">
        <v>7.5</v>
      </c>
      <c r="H1877" s="78" t="str">
        <f>VLOOKUP(D1877,[10]Result!$B$2260:$I$2380,8,0)</f>
        <v>CO_0901/0931+FEST ZU Colt EVENT 90</v>
      </c>
    </row>
    <row r="1878" spans="2:8" x14ac:dyDescent="0.35">
      <c r="B1878" s="78" t="s">
        <v>1818</v>
      </c>
      <c r="C1878" s="77" t="s">
        <v>28</v>
      </c>
      <c r="D1878" s="77" t="s">
        <v>2781</v>
      </c>
      <c r="E1878" s="77" t="s">
        <v>2894</v>
      </c>
      <c r="F1878" s="93">
        <v>7.5</v>
      </c>
      <c r="G1878" s="93">
        <v>7.5</v>
      </c>
      <c r="H1878" s="78" t="str">
        <f>VLOOKUP(D1878,[10]Result!$B$2260:$I$2380,8,0)</f>
        <v>CO_0901/0931+FEST ZU Colt EVENT 90</v>
      </c>
    </row>
    <row r="1879" spans="2:8" x14ac:dyDescent="0.35">
      <c r="B1879" s="78" t="s">
        <v>1818</v>
      </c>
      <c r="C1879" s="77" t="s">
        <v>28</v>
      </c>
      <c r="D1879" s="77" t="s">
        <v>2895</v>
      </c>
      <c r="E1879" s="77" t="s">
        <v>2896</v>
      </c>
      <c r="F1879" s="93">
        <v>7.5</v>
      </c>
      <c r="G1879" s="93">
        <v>7.5</v>
      </c>
      <c r="H1879" s="78" t="str">
        <f>VLOOKUP(D1879,[10]Result!$B$2260:$I$2380,8,0)</f>
        <v>CO_0901/0931+FEST ZU Colt EVENT 90</v>
      </c>
    </row>
    <row r="1880" spans="2:8" x14ac:dyDescent="0.35">
      <c r="B1880" s="78" t="s">
        <v>1818</v>
      </c>
      <c r="C1880" s="77" t="s">
        <v>28</v>
      </c>
      <c r="D1880" s="77" t="s">
        <v>2121</v>
      </c>
      <c r="E1880" s="77" t="s">
        <v>2122</v>
      </c>
      <c r="F1880" s="93">
        <v>7.5</v>
      </c>
      <c r="G1880" s="93">
        <v>7.5</v>
      </c>
      <c r="H1880" s="78" t="str">
        <f>VLOOKUP(D1880,[10]Result!$B$2260:$I$2380,8,0)</f>
        <v>CO_0901/0931+FEST ZU Colt EVENT 90</v>
      </c>
    </row>
    <row r="1881" spans="2:8" x14ac:dyDescent="0.35">
      <c r="B1881" s="78" t="s">
        <v>1818</v>
      </c>
      <c r="C1881" s="77" t="s">
        <v>28</v>
      </c>
      <c r="D1881" s="77" t="s">
        <v>2897</v>
      </c>
      <c r="E1881" s="77" t="s">
        <v>2898</v>
      </c>
      <c r="F1881" s="93">
        <v>7.5</v>
      </c>
      <c r="G1881" s="93">
        <v>7.5</v>
      </c>
      <c r="H1881" s="78" t="str">
        <f>VLOOKUP(D1881,[10]Result!$B$2260:$I$2380,8,0)</f>
        <v>CO_0901/0931+FEST ZU Colt EVENT 90</v>
      </c>
    </row>
    <row r="1882" spans="2:8" s="92" customFormat="1" ht="1.5" customHeight="1" thickBot="1" x14ac:dyDescent="0.4"/>
    <row r="1883" spans="2:8" ht="1.5" customHeight="1" x14ac:dyDescent="0.35"/>
    <row r="1885" spans="2:8" ht="21" x14ac:dyDescent="0.35">
      <c r="B1885" s="114" t="s">
        <v>2983</v>
      </c>
      <c r="C1885" s="114"/>
      <c r="D1885" s="114"/>
      <c r="E1885" s="114"/>
      <c r="F1885" s="114"/>
      <c r="G1885" s="114"/>
      <c r="H1885" s="114"/>
    </row>
    <row r="1886" spans="2:8" customFormat="1" ht="15.5" x14ac:dyDescent="0.35">
      <c r="B1886" s="81" t="s">
        <v>768</v>
      </c>
      <c r="C1886" s="81" t="s">
        <v>75</v>
      </c>
      <c r="D1886" s="81" t="s">
        <v>71</v>
      </c>
      <c r="E1886" s="81" t="s">
        <v>72</v>
      </c>
      <c r="F1886" s="81" t="s">
        <v>73</v>
      </c>
      <c r="G1886" s="81" t="s">
        <v>74</v>
      </c>
      <c r="H1886" s="81" t="s">
        <v>769</v>
      </c>
    </row>
    <row r="1887" spans="2:8" x14ac:dyDescent="0.35">
      <c r="B1887" s="78" t="s">
        <v>763</v>
      </c>
      <c r="C1887" s="77" t="s">
        <v>29</v>
      </c>
      <c r="D1887" s="77" t="s">
        <v>2899</v>
      </c>
      <c r="E1887" s="77" t="s">
        <v>2900</v>
      </c>
      <c r="F1887" s="78">
        <v>0.56321416666666668</v>
      </c>
      <c r="G1887" s="78">
        <v>0.56321416666666668</v>
      </c>
      <c r="H1887" s="78" t="str">
        <f>VLOOKUP(D1887,[10]Result!$B$2384:$I$2488,8,0)</f>
        <v>CO0900/0930_9 0 676</v>
      </c>
    </row>
    <row r="1888" spans="2:8" x14ac:dyDescent="0.35">
      <c r="B1888" s="78" t="s">
        <v>764</v>
      </c>
      <c r="C1888" s="77" t="s">
        <v>29</v>
      </c>
      <c r="D1888" s="77" t="s">
        <v>1287</v>
      </c>
      <c r="E1888" s="77" t="s">
        <v>1288</v>
      </c>
      <c r="F1888" s="78">
        <v>0.60560666666666674</v>
      </c>
      <c r="G1888" s="78">
        <v>0.60560666666666674</v>
      </c>
      <c r="H1888" s="78" t="str">
        <f>VLOOKUP(D1888,[10]Result!$B$2384:$I$2488,8,0)</f>
        <v>CO0900/0930_10 0 727</v>
      </c>
    </row>
    <row r="1889" spans="2:8" x14ac:dyDescent="0.35">
      <c r="B1889" s="78" t="s">
        <v>770</v>
      </c>
      <c r="C1889" s="77" t="s">
        <v>29</v>
      </c>
      <c r="D1889" s="77" t="s">
        <v>2901</v>
      </c>
      <c r="E1889" s="77" t="s">
        <v>2902</v>
      </c>
      <c r="F1889" s="78">
        <v>0.6758575</v>
      </c>
      <c r="G1889" s="78">
        <v>0.6758575</v>
      </c>
      <c r="H1889" s="78" t="str">
        <f>VLOOKUP(D1889,[10]Result!$B$2384:$I$2488,8,0)</f>
        <v>CO0900/0930_11 0 811</v>
      </c>
    </row>
    <row r="1890" spans="2:8" x14ac:dyDescent="0.35">
      <c r="B1890" s="78" t="s">
        <v>765</v>
      </c>
      <c r="C1890" s="77" t="s">
        <v>29</v>
      </c>
      <c r="D1890" s="77" t="s">
        <v>2903</v>
      </c>
      <c r="E1890" s="77" t="s">
        <v>2229</v>
      </c>
      <c r="F1890" s="78">
        <v>0.72672833333333342</v>
      </c>
      <c r="G1890" s="78">
        <v>0.72672833333333342</v>
      </c>
      <c r="H1890" s="78" t="str">
        <f>VLOOKUP(D1890,[10]Result!$B$2384:$I$2488,8,0)</f>
        <v>CO0900/0930_12 0 872</v>
      </c>
    </row>
    <row r="1891" spans="2:8" x14ac:dyDescent="0.35">
      <c r="B1891" s="78" t="s">
        <v>766</v>
      </c>
      <c r="C1891" s="77" t="s">
        <v>29</v>
      </c>
      <c r="D1891" s="77" t="s">
        <v>2904</v>
      </c>
      <c r="E1891" s="77" t="s">
        <v>2905</v>
      </c>
      <c r="F1891" s="78">
        <v>0.90114333333333341</v>
      </c>
      <c r="G1891" s="78">
        <v>0.90114333333333341</v>
      </c>
      <c r="H1891" s="78" t="str">
        <f>VLOOKUP(D1891,[10]Result!$B$2384:$I$2488,8,0)</f>
        <v>CO0900/0930_13 1 081</v>
      </c>
    </row>
    <row r="1892" spans="2:8" x14ac:dyDescent="0.35">
      <c r="B1892" s="78" t="s">
        <v>767</v>
      </c>
      <c r="C1892" s="77" t="s">
        <v>29</v>
      </c>
      <c r="D1892" s="77" t="s">
        <v>2906</v>
      </c>
      <c r="E1892" s="77" t="s">
        <v>2273</v>
      </c>
      <c r="F1892" s="78">
        <v>1.1264291666666668</v>
      </c>
      <c r="G1892" s="78">
        <v>1.1264291666666668</v>
      </c>
      <c r="H1892" s="78" t="str">
        <f>VLOOKUP(D1892,[10]Result!$B$2384:$I$2488,8,0)</f>
        <v>CO0900/0930_14 1 352</v>
      </c>
    </row>
    <row r="1893" spans="2:8" x14ac:dyDescent="0.35">
      <c r="B1893" s="78" t="s">
        <v>767</v>
      </c>
      <c r="C1893" s="77" t="s">
        <v>29</v>
      </c>
      <c r="D1893" s="77" t="s">
        <v>2907</v>
      </c>
      <c r="E1893" s="77" t="s">
        <v>2908</v>
      </c>
      <c r="F1893" s="78">
        <v>1.1264291666666668</v>
      </c>
      <c r="G1893" s="78">
        <v>1.1264291666666668</v>
      </c>
      <c r="H1893" s="78" t="str">
        <f>VLOOKUP(D1893,[10]Result!$B$2384:$I$2488,8,0)</f>
        <v>CO0900/0930_14 1 352</v>
      </c>
    </row>
    <row r="1894" spans="2:8" x14ac:dyDescent="0.35">
      <c r="B1894" s="78" t="s">
        <v>1802</v>
      </c>
      <c r="C1894" s="77" t="s">
        <v>29</v>
      </c>
      <c r="D1894" s="77" t="s">
        <v>572</v>
      </c>
      <c r="E1894" s="77" t="s">
        <v>2080</v>
      </c>
      <c r="F1894" s="78">
        <v>1.2953933333333334</v>
      </c>
      <c r="G1894" s="78">
        <v>1.2953933333333334</v>
      </c>
      <c r="H1894" s="78" t="str">
        <f>VLOOKUP(D1894,[10]Result!$B$2384:$I$2488,8,0)</f>
        <v>CO0900/0930_15 1 554</v>
      </c>
    </row>
    <row r="1895" spans="2:8" x14ac:dyDescent="0.35">
      <c r="B1895" s="78" t="s">
        <v>1802</v>
      </c>
      <c r="C1895" s="77" t="s">
        <v>29</v>
      </c>
      <c r="D1895" s="77" t="s">
        <v>2909</v>
      </c>
      <c r="E1895" s="77" t="s">
        <v>2910</v>
      </c>
      <c r="F1895" s="78">
        <v>1.2953933333333334</v>
      </c>
      <c r="G1895" s="78">
        <v>1.2953933333333334</v>
      </c>
      <c r="H1895" s="78" t="str">
        <f>VLOOKUP(D1895,[10]Result!$B$2384:$I$2488,8,0)</f>
        <v>CO0900/0930_15 1 554</v>
      </c>
    </row>
    <row r="1896" spans="2:8" x14ac:dyDescent="0.35">
      <c r="B1896" s="78" t="s">
        <v>1803</v>
      </c>
      <c r="C1896" s="77" t="s">
        <v>29</v>
      </c>
      <c r="D1896" s="77" t="s">
        <v>2307</v>
      </c>
      <c r="E1896" s="77" t="s">
        <v>2326</v>
      </c>
      <c r="F1896" s="78">
        <v>1.5013000000000001</v>
      </c>
      <c r="G1896" s="78">
        <v>1.5013000000000001</v>
      </c>
      <c r="H1896" s="78" t="str">
        <f>VLOOKUP(D1896,[10]Result!$B$2384:$I$2488,8,0)</f>
        <v>CO0900/0930_16 1 802</v>
      </c>
    </row>
    <row r="1897" spans="2:8" x14ac:dyDescent="0.35">
      <c r="B1897" s="78" t="s">
        <v>1803</v>
      </c>
      <c r="C1897" s="77" t="s">
        <v>29</v>
      </c>
      <c r="D1897" s="77" t="s">
        <v>2911</v>
      </c>
      <c r="E1897" s="77" t="s">
        <v>2912</v>
      </c>
      <c r="F1897" s="78">
        <v>1.5013000000000001</v>
      </c>
      <c r="G1897" s="78">
        <v>1.5013000000000001</v>
      </c>
      <c r="H1897" s="78" t="str">
        <f>VLOOKUP(D1897,[10]Result!$B$2384:$I$2488,8,0)</f>
        <v>CO0900/0930_16 1 802</v>
      </c>
    </row>
    <row r="1898" spans="2:8" x14ac:dyDescent="0.35">
      <c r="B1898" s="78" t="s">
        <v>1803</v>
      </c>
      <c r="C1898" s="77" t="s">
        <v>29</v>
      </c>
      <c r="D1898" s="77" t="s">
        <v>2913</v>
      </c>
      <c r="E1898" s="77" t="s">
        <v>2914</v>
      </c>
      <c r="F1898" s="78">
        <v>1.5013000000000001</v>
      </c>
      <c r="G1898" s="78">
        <v>1.5013000000000001</v>
      </c>
      <c r="H1898" s="78" t="str">
        <f>VLOOKUP(D1898,[10]Result!$B$2384:$I$2488,8,0)</f>
        <v>CO0900/0930_16 1 802</v>
      </c>
    </row>
    <row r="1899" spans="2:8" x14ac:dyDescent="0.35">
      <c r="B1899" s="78" t="s">
        <v>1803</v>
      </c>
      <c r="C1899" s="77" t="s">
        <v>29</v>
      </c>
      <c r="D1899" s="77" t="s">
        <v>2915</v>
      </c>
      <c r="E1899" s="77" t="s">
        <v>2916</v>
      </c>
      <c r="F1899" s="78">
        <v>1.5013000000000001</v>
      </c>
      <c r="G1899" s="78">
        <v>1.5013000000000001</v>
      </c>
      <c r="H1899" s="78" t="str">
        <f>VLOOKUP(D1899,[10]Result!$B$2384:$I$2488,8,0)</f>
        <v>CO0900/0930_16 1 802</v>
      </c>
    </row>
    <row r="1900" spans="2:8" x14ac:dyDescent="0.35">
      <c r="B1900" s="78" t="s">
        <v>1804</v>
      </c>
      <c r="C1900" s="77" t="s">
        <v>29</v>
      </c>
      <c r="D1900" s="77" t="s">
        <v>1648</v>
      </c>
      <c r="E1900" s="77" t="s">
        <v>1664</v>
      </c>
      <c r="F1900" s="78">
        <v>1.8022866666666668</v>
      </c>
      <c r="G1900" s="78">
        <v>1.8022866666666668</v>
      </c>
      <c r="H1900" s="78" t="str">
        <f>VLOOKUP(D1900,[10]Result!$B$2384:$I$2488,8,0)</f>
        <v>CO0900/0930_17 2 163</v>
      </c>
    </row>
    <row r="1901" spans="2:8" x14ac:dyDescent="0.35">
      <c r="B1901" s="78" t="s">
        <v>1804</v>
      </c>
      <c r="C1901" s="77" t="s">
        <v>29</v>
      </c>
      <c r="D1901" s="77" t="s">
        <v>2917</v>
      </c>
      <c r="E1901" s="77" t="s">
        <v>2918</v>
      </c>
      <c r="F1901" s="78">
        <v>1.8022866666666668</v>
      </c>
      <c r="G1901" s="78">
        <v>1.8022866666666668</v>
      </c>
      <c r="H1901" s="78" t="str">
        <f>VLOOKUP(D1901,[10]Result!$B$2384:$I$2488,8,0)</f>
        <v>CO0900/0930_17 2 163</v>
      </c>
    </row>
    <row r="1902" spans="2:8" x14ac:dyDescent="0.35">
      <c r="B1902" s="78" t="s">
        <v>1804</v>
      </c>
      <c r="C1902" s="77" t="s">
        <v>29</v>
      </c>
      <c r="D1902" s="77" t="s">
        <v>2766</v>
      </c>
      <c r="E1902" s="77" t="s">
        <v>2767</v>
      </c>
      <c r="F1902" s="78">
        <v>1.8022866666666668</v>
      </c>
      <c r="G1902" s="78">
        <v>1.8022866666666668</v>
      </c>
      <c r="H1902" s="78" t="str">
        <f>VLOOKUP(D1902,[10]Result!$B$2384:$I$2488,8,0)</f>
        <v>CO0900/0930_17 2 163</v>
      </c>
    </row>
    <row r="1903" spans="2:8" x14ac:dyDescent="0.35">
      <c r="B1903" s="78" t="s">
        <v>1804</v>
      </c>
      <c r="C1903" s="77" t="s">
        <v>29</v>
      </c>
      <c r="D1903" s="77" t="s">
        <v>2768</v>
      </c>
      <c r="E1903" s="77" t="s">
        <v>2769</v>
      </c>
      <c r="F1903" s="78">
        <v>1.8022866666666668</v>
      </c>
      <c r="G1903" s="78">
        <v>1.8022866666666668</v>
      </c>
      <c r="H1903" s="78" t="str">
        <f>VLOOKUP(D1903,[10]Result!$B$2384:$I$2488,8,0)</f>
        <v>CO0900/0930_17 2 163</v>
      </c>
    </row>
    <row r="1904" spans="2:8" x14ac:dyDescent="0.35">
      <c r="B1904" s="78" t="s">
        <v>1805</v>
      </c>
      <c r="C1904" s="77" t="s">
        <v>29</v>
      </c>
      <c r="D1904" s="77" t="s">
        <v>2919</v>
      </c>
      <c r="E1904" s="77" t="s">
        <v>2920</v>
      </c>
      <c r="F1904" s="78">
        <v>3.028035</v>
      </c>
      <c r="G1904" s="78">
        <v>3.028035</v>
      </c>
      <c r="H1904" s="78" t="str">
        <f>VLOOKUP(D1904,[10]Result!$B$2384:$I$2488,8,0)</f>
        <v>CO0900/0930_18 3 634</v>
      </c>
    </row>
    <row r="1905" spans="2:8" x14ac:dyDescent="0.35">
      <c r="B1905" s="78" t="s">
        <v>1805</v>
      </c>
      <c r="C1905" s="77" t="s">
        <v>29</v>
      </c>
      <c r="D1905" s="77" t="s">
        <v>2921</v>
      </c>
      <c r="E1905" s="77" t="s">
        <v>2922</v>
      </c>
      <c r="F1905" s="78">
        <v>3.028035</v>
      </c>
      <c r="G1905" s="78">
        <v>3.028035</v>
      </c>
      <c r="H1905" s="78" t="str">
        <f>VLOOKUP(D1905,[10]Result!$B$2384:$I$2488,8,0)</f>
        <v>CO0900/0930_18 3 634</v>
      </c>
    </row>
    <row r="1906" spans="2:8" x14ac:dyDescent="0.35">
      <c r="B1906" s="78" t="s">
        <v>1805</v>
      </c>
      <c r="C1906" s="77" t="s">
        <v>29</v>
      </c>
      <c r="D1906" s="77" t="s">
        <v>2923</v>
      </c>
      <c r="E1906" s="77" t="s">
        <v>2924</v>
      </c>
      <c r="F1906" s="78">
        <v>3.028035</v>
      </c>
      <c r="G1906" s="78">
        <v>3.028035</v>
      </c>
      <c r="H1906" s="78" t="str">
        <f>VLOOKUP(D1906,[10]Result!$B$2384:$I$2488,8,0)</f>
        <v>CO0900/0930_18 3 634</v>
      </c>
    </row>
    <row r="1907" spans="2:8" x14ac:dyDescent="0.35">
      <c r="B1907" s="78" t="s">
        <v>1805</v>
      </c>
      <c r="C1907" s="77" t="s">
        <v>29</v>
      </c>
      <c r="D1907" s="77" t="s">
        <v>2925</v>
      </c>
      <c r="E1907" s="77" t="s">
        <v>2926</v>
      </c>
      <c r="F1907" s="78">
        <v>3.028035</v>
      </c>
      <c r="G1907" s="78">
        <v>3.028035</v>
      </c>
      <c r="H1907" s="78" t="str">
        <f>VLOOKUP(D1907,[10]Result!$B$2384:$I$2488,8,0)</f>
        <v>CO0900/0930_18 3 634</v>
      </c>
    </row>
    <row r="1908" spans="2:8" x14ac:dyDescent="0.35">
      <c r="B1908" s="78" t="s">
        <v>1805</v>
      </c>
      <c r="C1908" s="77" t="s">
        <v>29</v>
      </c>
      <c r="D1908" s="77" t="s">
        <v>2927</v>
      </c>
      <c r="E1908" s="77" t="s">
        <v>2928</v>
      </c>
      <c r="F1908" s="78">
        <v>3.028035</v>
      </c>
      <c r="G1908" s="78">
        <v>3.028035</v>
      </c>
      <c r="H1908" s="78" t="str">
        <f>VLOOKUP(D1908,[10]Result!$B$2384:$I$2488,8,0)</f>
        <v>CO0900/0930_18 3 634</v>
      </c>
    </row>
    <row r="1909" spans="2:8" x14ac:dyDescent="0.35">
      <c r="B1909" s="78" t="s">
        <v>1805</v>
      </c>
      <c r="C1909" s="77" t="s">
        <v>29</v>
      </c>
      <c r="D1909" s="77" t="s">
        <v>2929</v>
      </c>
      <c r="E1909" s="77" t="s">
        <v>2930</v>
      </c>
      <c r="F1909" s="78">
        <v>3.028035</v>
      </c>
      <c r="G1909" s="78">
        <v>3.028035</v>
      </c>
      <c r="H1909" s="78" t="str">
        <f>VLOOKUP(D1909,[10]Result!$B$2384:$I$2488,8,0)</f>
        <v>CO0900/0930_18 3 634</v>
      </c>
    </row>
    <row r="1910" spans="2:8" x14ac:dyDescent="0.35">
      <c r="B1910" s="78" t="s">
        <v>1805</v>
      </c>
      <c r="C1910" s="77" t="s">
        <v>29</v>
      </c>
      <c r="D1910" s="77" t="s">
        <v>2931</v>
      </c>
      <c r="E1910" s="77" t="s">
        <v>2932</v>
      </c>
      <c r="F1910" s="78">
        <v>3.028035</v>
      </c>
      <c r="G1910" s="78">
        <v>3.028035</v>
      </c>
      <c r="H1910" s="78" t="str">
        <f>VLOOKUP(D1910,[10]Result!$B$2384:$I$2488,8,0)</f>
        <v>CO0900/0930_18 3 634</v>
      </c>
    </row>
    <row r="1911" spans="2:8" x14ac:dyDescent="0.35">
      <c r="B1911" s="78" t="s">
        <v>1805</v>
      </c>
      <c r="C1911" s="77" t="s">
        <v>29</v>
      </c>
      <c r="D1911" s="77" t="s">
        <v>2933</v>
      </c>
      <c r="E1911" s="77" t="s">
        <v>2934</v>
      </c>
      <c r="F1911" s="78">
        <v>3.028035</v>
      </c>
      <c r="G1911" s="78">
        <v>3.028035</v>
      </c>
      <c r="H1911" s="78" t="str">
        <f>VLOOKUP(D1911,[10]Result!$B$2384:$I$2488,8,0)</f>
        <v>CO0900/0930_18 3 634</v>
      </c>
    </row>
    <row r="1912" spans="2:8" x14ac:dyDescent="0.35">
      <c r="B1912" s="78" t="s">
        <v>1805</v>
      </c>
      <c r="C1912" s="77" t="s">
        <v>29</v>
      </c>
      <c r="D1912" s="77" t="s">
        <v>2935</v>
      </c>
      <c r="E1912" s="77" t="s">
        <v>2936</v>
      </c>
      <c r="F1912" s="78">
        <v>3.028035</v>
      </c>
      <c r="G1912" s="78">
        <v>3.028035</v>
      </c>
      <c r="H1912" s="78" t="str">
        <f>VLOOKUP(D1912,[10]Result!$B$2384:$I$2488,8,0)</f>
        <v>CO0900/0930_18 3 634</v>
      </c>
    </row>
    <row r="1913" spans="2:8" x14ac:dyDescent="0.35">
      <c r="B1913" s="78" t="s">
        <v>1805</v>
      </c>
      <c r="C1913" s="77" t="s">
        <v>29</v>
      </c>
      <c r="D1913" s="77" t="s">
        <v>2937</v>
      </c>
      <c r="E1913" s="77" t="s">
        <v>2938</v>
      </c>
      <c r="F1913" s="78">
        <v>3.028035</v>
      </c>
      <c r="G1913" s="78">
        <v>3.028035</v>
      </c>
      <c r="H1913" s="78" t="str">
        <f>VLOOKUP(D1913,[10]Result!$B$2384:$I$2488,8,0)</f>
        <v>CO0900/0930_18 3 634</v>
      </c>
    </row>
    <row r="1914" spans="2:8" x14ac:dyDescent="0.35">
      <c r="B1914" s="78" t="s">
        <v>1805</v>
      </c>
      <c r="C1914" s="77" t="s">
        <v>29</v>
      </c>
      <c r="D1914" s="77" t="s">
        <v>2776</v>
      </c>
      <c r="E1914" s="77" t="s">
        <v>2777</v>
      </c>
      <c r="F1914" s="78">
        <v>3.028035</v>
      </c>
      <c r="G1914" s="78">
        <v>3.028035</v>
      </c>
      <c r="H1914" s="78" t="str">
        <f>VLOOKUP(D1914,[10]Result!$B$2384:$I$2488,8,0)</f>
        <v>CO0900/0930_18 3 634</v>
      </c>
    </row>
    <row r="1915" spans="2:8" s="92" customFormat="1" ht="1.5" customHeight="1" thickBot="1" x14ac:dyDescent="0.4"/>
    <row r="1916" spans="2:8" ht="1.5" customHeight="1" x14ac:dyDescent="0.35"/>
    <row r="1918" spans="2:8" ht="21" x14ac:dyDescent="0.35">
      <c r="B1918" s="114" t="s">
        <v>2982</v>
      </c>
      <c r="C1918" s="114"/>
      <c r="D1918" s="114"/>
      <c r="E1918" s="114"/>
      <c r="F1918" s="114"/>
      <c r="G1918" s="114"/>
      <c r="H1918" s="114"/>
    </row>
    <row r="1919" spans="2:8" customFormat="1" ht="15.5" x14ac:dyDescent="0.35">
      <c r="B1919" s="81" t="s">
        <v>768</v>
      </c>
      <c r="C1919" s="81" t="s">
        <v>75</v>
      </c>
      <c r="D1919" s="81" t="s">
        <v>71</v>
      </c>
      <c r="E1919" s="81" t="s">
        <v>72</v>
      </c>
      <c r="F1919" s="81" t="s">
        <v>73</v>
      </c>
      <c r="G1919" s="81" t="s">
        <v>74</v>
      </c>
      <c r="H1919" s="81" t="s">
        <v>769</v>
      </c>
    </row>
    <row r="1920" spans="2:8" x14ac:dyDescent="0.35">
      <c r="C1920" s="77">
        <v>118</v>
      </c>
      <c r="D1920" s="77" t="s">
        <v>2939</v>
      </c>
      <c r="F1920" s="78">
        <v>1.1264291666666668</v>
      </c>
      <c r="G1920" s="78">
        <v>1.1264291666666668</v>
      </c>
      <c r="H1920" s="78" t="s">
        <v>2975</v>
      </c>
    </row>
    <row r="1921" spans="3:8" x14ac:dyDescent="0.35">
      <c r="C1921" s="77">
        <v>118</v>
      </c>
      <c r="D1921" s="77" t="s">
        <v>2940</v>
      </c>
      <c r="F1921" s="78">
        <v>3.028035</v>
      </c>
      <c r="G1921" s="78">
        <v>3.028035</v>
      </c>
      <c r="H1921" s="78" t="s">
        <v>1792</v>
      </c>
    </row>
    <row r="1922" spans="3:8" x14ac:dyDescent="0.35">
      <c r="C1922" s="77">
        <v>118</v>
      </c>
      <c r="D1922" s="77" t="s">
        <v>2941</v>
      </c>
      <c r="F1922" s="78">
        <v>1.8022866666666668</v>
      </c>
      <c r="G1922" s="78">
        <v>1.8022866666666668</v>
      </c>
      <c r="H1922" s="78" t="s">
        <v>1791</v>
      </c>
    </row>
    <row r="1923" spans="3:8" x14ac:dyDescent="0.35">
      <c r="C1923" s="77">
        <v>118</v>
      </c>
      <c r="D1923" s="77" t="s">
        <v>2942</v>
      </c>
      <c r="F1923" s="78">
        <v>1.8022866666666668</v>
      </c>
      <c r="G1923" s="78">
        <v>1.8022866666666668</v>
      </c>
      <c r="H1923" s="78" t="s">
        <v>1791</v>
      </c>
    </row>
    <row r="1924" spans="3:8" x14ac:dyDescent="0.35">
      <c r="C1924" s="77">
        <v>118</v>
      </c>
      <c r="D1924" s="77" t="s">
        <v>2943</v>
      </c>
      <c r="F1924" s="78">
        <v>3.028035</v>
      </c>
      <c r="G1924" s="78">
        <v>3.028035</v>
      </c>
      <c r="H1924" s="78" t="s">
        <v>1792</v>
      </c>
    </row>
    <row r="1925" spans="3:8" x14ac:dyDescent="0.35">
      <c r="C1925" s="77">
        <v>118</v>
      </c>
      <c r="D1925" s="77" t="s">
        <v>2944</v>
      </c>
      <c r="F1925" s="78">
        <v>1.8022866666666668</v>
      </c>
      <c r="G1925" s="78">
        <v>1.8022866666666668</v>
      </c>
      <c r="H1925" s="78" t="s">
        <v>1791</v>
      </c>
    </row>
    <row r="1926" spans="3:8" x14ac:dyDescent="0.35">
      <c r="C1926" s="77">
        <v>118</v>
      </c>
      <c r="D1926" s="77" t="s">
        <v>2945</v>
      </c>
      <c r="F1926" s="78">
        <v>3.028035</v>
      </c>
      <c r="G1926" s="78">
        <v>3.028035</v>
      </c>
      <c r="H1926" s="78" t="s">
        <v>1792</v>
      </c>
    </row>
    <row r="1927" spans="3:8" x14ac:dyDescent="0.35">
      <c r="C1927" s="77">
        <v>118</v>
      </c>
      <c r="D1927" s="77" t="s">
        <v>2946</v>
      </c>
      <c r="F1927" s="78">
        <v>1.8022866666666668</v>
      </c>
      <c r="G1927" s="78">
        <v>1.8022866666666668</v>
      </c>
      <c r="H1927" s="78" t="s">
        <v>1791</v>
      </c>
    </row>
    <row r="1928" spans="3:8" x14ac:dyDescent="0.35">
      <c r="C1928" s="77">
        <v>118</v>
      </c>
      <c r="D1928" s="77" t="s">
        <v>2947</v>
      </c>
      <c r="F1928" s="78">
        <v>0.90114333333333341</v>
      </c>
      <c r="G1928" s="78">
        <v>0.90114333333333341</v>
      </c>
      <c r="H1928" s="78" t="s">
        <v>1788</v>
      </c>
    </row>
    <row r="1929" spans="3:8" x14ac:dyDescent="0.35">
      <c r="C1929" s="77">
        <v>118</v>
      </c>
      <c r="D1929" s="77" t="s">
        <v>2948</v>
      </c>
      <c r="F1929" s="78">
        <v>1.5013000000000001</v>
      </c>
      <c r="G1929" s="78">
        <v>1.5013000000000001</v>
      </c>
      <c r="H1929" s="78" t="s">
        <v>1790</v>
      </c>
    </row>
    <row r="1930" spans="3:8" x14ac:dyDescent="0.35">
      <c r="C1930" s="77">
        <v>118</v>
      </c>
      <c r="D1930" s="77" t="s">
        <v>2949</v>
      </c>
      <c r="F1930" s="78">
        <v>1.8022866666666668</v>
      </c>
      <c r="G1930" s="78">
        <v>1.8022866666666668</v>
      </c>
      <c r="H1930" s="78" t="s">
        <v>1791</v>
      </c>
    </row>
    <row r="1931" spans="3:8" x14ac:dyDescent="0.35">
      <c r="C1931" s="77">
        <v>118</v>
      </c>
      <c r="D1931" s="77" t="s">
        <v>2950</v>
      </c>
      <c r="F1931" s="78">
        <v>1.5013000000000001</v>
      </c>
      <c r="G1931" s="78">
        <v>1.5013000000000001</v>
      </c>
      <c r="H1931" s="78" t="s">
        <v>1790</v>
      </c>
    </row>
    <row r="1932" spans="3:8" x14ac:dyDescent="0.35">
      <c r="C1932" s="77">
        <v>118</v>
      </c>
      <c r="D1932" s="77" t="s">
        <v>2951</v>
      </c>
      <c r="F1932" s="78">
        <v>0.72672833333333342</v>
      </c>
      <c r="G1932" s="78">
        <v>0.72672833333333342</v>
      </c>
      <c r="H1932" s="78" t="s">
        <v>1787</v>
      </c>
    </row>
    <row r="1933" spans="3:8" x14ac:dyDescent="0.35">
      <c r="C1933" s="77">
        <v>118</v>
      </c>
      <c r="D1933" s="77" t="s">
        <v>2952</v>
      </c>
      <c r="F1933" s="78">
        <v>0.90114333333333341</v>
      </c>
      <c r="G1933" s="78">
        <v>0.90114333333333341</v>
      </c>
      <c r="H1933" s="78" t="s">
        <v>1788</v>
      </c>
    </row>
    <row r="1934" spans="3:8" x14ac:dyDescent="0.35">
      <c r="C1934" s="77">
        <v>118</v>
      </c>
      <c r="D1934" s="77" t="s">
        <v>2953</v>
      </c>
      <c r="F1934" s="78">
        <v>1.5013000000000001</v>
      </c>
      <c r="G1934" s="78">
        <v>1.5013000000000001</v>
      </c>
      <c r="H1934" s="78" t="s">
        <v>1790</v>
      </c>
    </row>
    <row r="1935" spans="3:8" x14ac:dyDescent="0.35">
      <c r="C1935" s="77">
        <v>118</v>
      </c>
      <c r="D1935" s="77" t="s">
        <v>2954</v>
      </c>
      <c r="F1935" s="78">
        <v>1.1264291666666668</v>
      </c>
      <c r="G1935" s="78">
        <v>1.1264291666666668</v>
      </c>
      <c r="H1935" s="78" t="s">
        <v>1785</v>
      </c>
    </row>
    <row r="1936" spans="3:8" x14ac:dyDescent="0.35">
      <c r="C1936" s="77">
        <v>118</v>
      </c>
      <c r="D1936" s="77" t="s">
        <v>2955</v>
      </c>
      <c r="F1936" s="78">
        <v>5.6321666666666666E-2</v>
      </c>
      <c r="G1936" s="78">
        <v>5.6321666666666666E-2</v>
      </c>
      <c r="H1936" s="78" t="s">
        <v>758</v>
      </c>
    </row>
    <row r="1937" spans="3:8" x14ac:dyDescent="0.35">
      <c r="C1937" s="77">
        <v>118</v>
      </c>
      <c r="D1937" s="77" t="s">
        <v>2956</v>
      </c>
      <c r="F1937" s="78">
        <v>1.8022866666666668</v>
      </c>
      <c r="G1937" s="78">
        <v>1.8022866666666668</v>
      </c>
      <c r="H1937" s="78" t="s">
        <v>1791</v>
      </c>
    </row>
    <row r="1938" spans="3:8" x14ac:dyDescent="0.35">
      <c r="C1938" s="77">
        <v>118</v>
      </c>
      <c r="D1938" s="77" t="s">
        <v>2957</v>
      </c>
      <c r="F1938" s="78">
        <v>1.5013000000000001</v>
      </c>
      <c r="G1938" s="78">
        <v>1.5013000000000001</v>
      </c>
      <c r="H1938" s="78" t="s">
        <v>1790</v>
      </c>
    </row>
    <row r="1939" spans="3:8" x14ac:dyDescent="0.35">
      <c r="C1939" s="77">
        <v>118</v>
      </c>
      <c r="D1939" s="77" t="s">
        <v>2958</v>
      </c>
      <c r="F1939" s="78">
        <v>1.1264291666666668</v>
      </c>
      <c r="G1939" s="78">
        <v>1.1264291666666668</v>
      </c>
      <c r="H1939" s="78" t="s">
        <v>1785</v>
      </c>
    </row>
    <row r="1940" spans="3:8" x14ac:dyDescent="0.35">
      <c r="C1940" s="77">
        <v>118</v>
      </c>
      <c r="D1940" s="77" t="s">
        <v>2959</v>
      </c>
      <c r="F1940" s="78">
        <v>1.8022866666666668</v>
      </c>
      <c r="G1940" s="78">
        <v>1.8022866666666668</v>
      </c>
      <c r="H1940" s="78" t="s">
        <v>1791</v>
      </c>
    </row>
    <row r="1941" spans="3:8" x14ac:dyDescent="0.35">
      <c r="C1941" s="77">
        <v>118</v>
      </c>
      <c r="D1941" s="77" t="s">
        <v>2960</v>
      </c>
      <c r="F1941" s="78">
        <v>3.028035</v>
      </c>
      <c r="G1941" s="78">
        <v>3.028035</v>
      </c>
      <c r="H1941" s="78" t="s">
        <v>1792</v>
      </c>
    </row>
    <row r="1942" spans="3:8" x14ac:dyDescent="0.35">
      <c r="C1942" s="77">
        <v>118</v>
      </c>
      <c r="D1942" s="77" t="s">
        <v>2961</v>
      </c>
      <c r="F1942" s="78">
        <v>3.028035</v>
      </c>
      <c r="G1942" s="78">
        <v>3.028035</v>
      </c>
      <c r="H1942" s="78" t="s">
        <v>1792</v>
      </c>
    </row>
    <row r="1943" spans="3:8" x14ac:dyDescent="0.35">
      <c r="C1943" s="77">
        <v>118</v>
      </c>
      <c r="D1943" s="77" t="s">
        <v>2962</v>
      </c>
      <c r="F1943" s="78">
        <v>1.1264291666666668</v>
      </c>
      <c r="G1943" s="78">
        <v>1.1264291666666668</v>
      </c>
      <c r="H1943" s="78" t="s">
        <v>1785</v>
      </c>
    </row>
    <row r="1944" spans="3:8" x14ac:dyDescent="0.35">
      <c r="C1944" s="77">
        <v>118</v>
      </c>
      <c r="D1944" s="77" t="s">
        <v>2963</v>
      </c>
      <c r="F1944" s="78">
        <v>1.1264291666666668</v>
      </c>
      <c r="G1944" s="78">
        <v>1.1264291666666668</v>
      </c>
      <c r="H1944" s="78" t="s">
        <v>1785</v>
      </c>
    </row>
    <row r="1945" spans="3:8" x14ac:dyDescent="0.35">
      <c r="C1945" s="77">
        <v>118</v>
      </c>
      <c r="D1945" s="77" t="s">
        <v>2964</v>
      </c>
      <c r="F1945" s="78">
        <v>1.1264291666666668</v>
      </c>
      <c r="G1945" s="78">
        <v>1.1264291666666668</v>
      </c>
      <c r="H1945" s="78" t="s">
        <v>1785</v>
      </c>
    </row>
    <row r="1946" spans="3:8" x14ac:dyDescent="0.35">
      <c r="C1946" s="77">
        <v>118</v>
      </c>
      <c r="D1946" s="77" t="s">
        <v>2965</v>
      </c>
      <c r="F1946" s="78">
        <v>1.5013000000000001</v>
      </c>
      <c r="G1946" s="78">
        <v>1.5013000000000001</v>
      </c>
      <c r="H1946" s="78" t="s">
        <v>1790</v>
      </c>
    </row>
    <row r="1947" spans="3:8" x14ac:dyDescent="0.35">
      <c r="C1947" s="77">
        <v>118</v>
      </c>
      <c r="D1947" s="77" t="s">
        <v>2966</v>
      </c>
      <c r="F1947" s="78">
        <v>1.8022866666666668</v>
      </c>
      <c r="G1947" s="78">
        <v>1.8022866666666668</v>
      </c>
      <c r="H1947" s="78" t="s">
        <v>1791</v>
      </c>
    </row>
    <row r="1948" spans="3:8" x14ac:dyDescent="0.35">
      <c r="C1948" s="77">
        <v>118</v>
      </c>
      <c r="D1948" s="77" t="s">
        <v>2967</v>
      </c>
      <c r="F1948" s="78">
        <v>1.8022866666666668</v>
      </c>
      <c r="G1948" s="78">
        <v>1.8022866666666668</v>
      </c>
      <c r="H1948" s="78" t="s">
        <v>1791</v>
      </c>
    </row>
    <row r="1949" spans="3:8" x14ac:dyDescent="0.35">
      <c r="C1949" s="77">
        <v>118</v>
      </c>
      <c r="D1949" s="77" t="s">
        <v>2968</v>
      </c>
      <c r="F1949" s="78">
        <v>1.1264291666666668</v>
      </c>
      <c r="G1949" s="78">
        <v>1.1264291666666668</v>
      </c>
      <c r="H1949" s="78" t="s">
        <v>1785</v>
      </c>
    </row>
    <row r="1950" spans="3:8" x14ac:dyDescent="0.35">
      <c r="C1950" s="77">
        <v>118</v>
      </c>
      <c r="D1950" s="77" t="s">
        <v>2969</v>
      </c>
      <c r="F1950" s="78">
        <v>1.1264291666666668</v>
      </c>
      <c r="G1950" s="78">
        <v>1.1264291666666668</v>
      </c>
      <c r="H1950" s="78" t="s">
        <v>1785</v>
      </c>
    </row>
    <row r="1951" spans="3:8" x14ac:dyDescent="0.35">
      <c r="C1951" s="77">
        <v>118</v>
      </c>
      <c r="D1951" s="77" t="s">
        <v>884</v>
      </c>
      <c r="F1951" s="78">
        <v>1.8022866666666668</v>
      </c>
      <c r="G1951" s="78">
        <v>1.8022866666666668</v>
      </c>
      <c r="H1951" s="78" t="s">
        <v>1791</v>
      </c>
    </row>
    <row r="1952" spans="3:8" x14ac:dyDescent="0.35">
      <c r="C1952" s="77">
        <v>118</v>
      </c>
      <c r="D1952" s="77" t="s">
        <v>885</v>
      </c>
      <c r="F1952" s="78">
        <v>1.1264291666666668</v>
      </c>
      <c r="G1952" s="78">
        <v>1.1264291666666668</v>
      </c>
      <c r="H1952" s="78" t="s">
        <v>1785</v>
      </c>
    </row>
    <row r="1953" spans="3:8" x14ac:dyDescent="0.35">
      <c r="C1953" s="77">
        <v>118</v>
      </c>
      <c r="D1953" s="77" t="s">
        <v>2970</v>
      </c>
      <c r="F1953" s="78">
        <v>1.1264291666666668</v>
      </c>
      <c r="G1953" s="78">
        <v>1.1264291666666668</v>
      </c>
      <c r="H1953" s="78" t="s">
        <v>1785</v>
      </c>
    </row>
    <row r="1954" spans="3:8" x14ac:dyDescent="0.35">
      <c r="C1954" s="77">
        <v>118</v>
      </c>
      <c r="D1954" s="77" t="s">
        <v>2971</v>
      </c>
      <c r="F1954" s="78">
        <v>1.1264291666666668</v>
      </c>
      <c r="G1954" s="78">
        <v>1.1264291666666668</v>
      </c>
      <c r="H1954" s="78" t="s">
        <v>1785</v>
      </c>
    </row>
    <row r="1955" spans="3:8" x14ac:dyDescent="0.35">
      <c r="C1955" s="77">
        <v>118</v>
      </c>
      <c r="D1955" s="77" t="s">
        <v>2972</v>
      </c>
      <c r="F1955" s="78">
        <v>1.1264291666666668</v>
      </c>
      <c r="G1955" s="78">
        <v>1.1264291666666668</v>
      </c>
      <c r="H1955" s="78" t="s">
        <v>1785</v>
      </c>
    </row>
    <row r="1956" spans="3:8" x14ac:dyDescent="0.35">
      <c r="C1956" s="77">
        <v>118</v>
      </c>
      <c r="D1956" s="77" t="s">
        <v>2973</v>
      </c>
      <c r="F1956" s="78">
        <v>1.1264291666666668</v>
      </c>
      <c r="G1956" s="78">
        <v>1.1264291666666668</v>
      </c>
      <c r="H1956" s="78" t="s">
        <v>1785</v>
      </c>
    </row>
    <row r="1957" spans="3:8" x14ac:dyDescent="0.35">
      <c r="C1957" s="77">
        <v>118</v>
      </c>
      <c r="D1957" s="77" t="s">
        <v>886</v>
      </c>
      <c r="F1957" s="78">
        <v>1.2953933333333334</v>
      </c>
      <c r="G1957" s="78">
        <v>1.2953933333333334</v>
      </c>
      <c r="H1957" s="78" t="s">
        <v>1789</v>
      </c>
    </row>
    <row r="1958" spans="3:8" x14ac:dyDescent="0.35">
      <c r="C1958" s="77">
        <v>118</v>
      </c>
      <c r="D1958" s="77" t="s">
        <v>2974</v>
      </c>
      <c r="F1958" s="78">
        <v>1.5013000000000001</v>
      </c>
      <c r="G1958" s="78">
        <v>1.5013000000000001</v>
      </c>
      <c r="H1958" s="78" t="s">
        <v>1790</v>
      </c>
    </row>
  </sheetData>
  <mergeCells count="8">
    <mergeCell ref="B1885:H1885"/>
    <mergeCell ref="B1918:H1918"/>
    <mergeCell ref="B1:H1"/>
    <mergeCell ref="B393:H393"/>
    <mergeCell ref="B416:H416"/>
    <mergeCell ref="B1083:H1083"/>
    <mergeCell ref="B1327:H1327"/>
    <mergeCell ref="B1768:H176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G1"/>
  <sheetViews>
    <sheetView workbookViewId="0"/>
  </sheetViews>
  <sheetFormatPr defaultRowHeight="14.5" x14ac:dyDescent="0.35"/>
  <sheetData>
    <row r="1" spans="1:7" x14ac:dyDescent="0.35">
      <c r="A1" t="s">
        <v>771</v>
      </c>
      <c r="B1">
        <v>810</v>
      </c>
      <c r="E1" t="str">
        <f>B1&amp;" "&amp; "Grouping"</f>
        <v>810 Grouping</v>
      </c>
      <c r="G1" t="str">
        <f>"g"&amp;"_"&amp;B1</f>
        <v>g_810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4E0E78AD87D4199E26DEB62DD8D09" ma:contentTypeVersion="7" ma:contentTypeDescription="Create a new document." ma:contentTypeScope="" ma:versionID="21895b95ecfb9c38d6ac433039b8f9aa">
  <xsd:schema xmlns:xsd="http://www.w3.org/2001/XMLSchema" xmlns:xs="http://www.w3.org/2001/XMLSchema" xmlns:p="http://schemas.microsoft.com/office/2006/metadata/properties" xmlns:ns1="http://schemas.microsoft.com/sharepoint/v3" xmlns:ns2="16e07528-378e-41fc-a821-69a5822f1ce1" xmlns:ns3="2cc8716a-9274-4df6-9e5e-74b291916b2a" targetNamespace="http://schemas.microsoft.com/office/2006/metadata/properties" ma:root="true" ma:fieldsID="be13ebae29dce11ae76ef6a003697578" ns1:_="" ns2:_="" ns3:_="">
    <xsd:import namespace="http://schemas.microsoft.com/sharepoint/v3"/>
    <xsd:import namespace="16e07528-378e-41fc-a821-69a5822f1ce1"/>
    <xsd:import namespace="2cc8716a-9274-4df6-9e5e-74b291916b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e07528-378e-41fc-a821-69a5822f1c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8716a-9274-4df6-9e5e-74b291916b2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Properties xmlns="http://schemas.microsoft.com/sharepoint/v3" xsi:nil="true"/>
    <SharedWithUsers xmlns="2cc8716a-9274-4df6-9e5e-74b291916b2a">
      <UserInfo>
        <DisplayName>Faverus, Jerrel</DisplayName>
        <AccountId>612</AccountId>
        <AccountType/>
      </UserInfo>
    </SharedWithUsers>
    <_ip_UnifiedCompliancePolicyUIAction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79B09DE4-6C76-492D-93EF-6A966EF285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6e07528-378e-41fc-a821-69a5822f1ce1"/>
    <ds:schemaRef ds:uri="2cc8716a-9274-4df6-9e5e-74b291916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2E9B8A-8C70-446B-94B7-0E5C195692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2EE4F4-8CD1-40BC-BF61-25F3DEE4CD3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2cc8716a-9274-4df6-9e5e-74b291916b2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10</vt:i4>
      </vt:variant>
    </vt:vector>
  </HeadingPairs>
  <TitlesOfParts>
    <vt:vector size="14" baseType="lpstr">
      <vt:lpstr>Special Numbers_AT</vt:lpstr>
      <vt:lpstr>Variable Grouping</vt:lpstr>
      <vt:lpstr>VG working</vt:lpstr>
      <vt:lpstr>Calc</vt:lpstr>
      <vt:lpstr>cuRR</vt:lpstr>
      <vt:lpstr>g_118</vt:lpstr>
      <vt:lpstr>g_810</vt:lpstr>
      <vt:lpstr>g_821</vt:lpstr>
      <vt:lpstr>g_900</vt:lpstr>
      <vt:lpstr>g_901</vt:lpstr>
      <vt:lpstr>g_930</vt:lpstr>
      <vt:lpstr>g_931</vt:lpstr>
      <vt:lpstr>g_939</vt:lpstr>
      <vt:lpstr>'Special Numbers_AT'!Print_Area</vt:lpstr>
    </vt:vector>
  </TitlesOfParts>
  <Company>COLT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Goswami, Trilochan</dc:creator>
  <cp:lastModifiedBy>Relhan, Mansi</cp:lastModifiedBy>
  <dcterms:created xsi:type="dcterms:W3CDTF">2018-03-07T04:11:39Z</dcterms:created>
  <dcterms:modified xsi:type="dcterms:W3CDTF">2025-04-03T06:05:36Z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0x0101008854E0E78AD87D4199E26DEB62DD8D09</vt:lpwstr>
  </property>
</Properties>
</file>